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735" windowWidth="21840" windowHeight="12090"/>
  </bookViews>
  <sheets>
    <sheet name="Lista e lejeve të lëshuara 2019" sheetId="1" r:id="rId1"/>
  </sheets>
  <definedNames>
    <definedName name="_xlnm._FilterDatabase" localSheetId="0" hidden="1">'Lista e lejeve të lëshuara 2019'!$B$6:$O$188</definedName>
  </definedNames>
  <calcPr calcId="145621"/>
</workbook>
</file>

<file path=xl/calcChain.xml><?xml version="1.0" encoding="utf-8"?>
<calcChain xmlns="http://schemas.openxmlformats.org/spreadsheetml/2006/main">
  <c r="K29" i="1" l="1"/>
  <c r="J29" i="1"/>
  <c r="I29" i="1"/>
  <c r="I190" i="1" s="1"/>
  <c r="J190" i="1"/>
  <c r="H190" i="1"/>
  <c r="K9" i="1"/>
  <c r="J9" i="1"/>
  <c r="J19" i="1"/>
  <c r="K19" i="1"/>
  <c r="I19" i="1"/>
  <c r="K25" i="1"/>
  <c r="I25" i="1"/>
  <c r="K24" i="1"/>
  <c r="K23" i="1"/>
  <c r="J23" i="1"/>
  <c r="I23" i="1"/>
  <c r="K22" i="1"/>
  <c r="J22" i="1"/>
  <c r="I22" i="1"/>
  <c r="K17" i="1"/>
  <c r="K16" i="1"/>
  <c r="I16" i="1"/>
  <c r="K15" i="1"/>
  <c r="J15" i="1"/>
  <c r="K12" i="1"/>
  <c r="K11" i="1"/>
  <c r="K8" i="1"/>
  <c r="I8" i="1"/>
  <c r="K7" i="1"/>
  <c r="J7" i="1"/>
  <c r="I7" i="1"/>
  <c r="K190" i="1" l="1"/>
  <c r="K122" i="1"/>
</calcChain>
</file>

<file path=xl/sharedStrings.xml><?xml version="1.0" encoding="utf-8"?>
<sst xmlns="http://schemas.openxmlformats.org/spreadsheetml/2006/main" count="1600" uniqueCount="739">
  <si>
    <t>Komuna e Prishtinës - Drejtoria e Urbanizmit - Lejet e lëshuara 2019</t>
  </si>
  <si>
    <t>Qytetarë të nderuar, këtu i keni të gjitha lejet e lëshuara për vitin 2019. Nëse nuk gjendet ndonjë leje në këtë tabelë, atëherë ndërtimi për të cilin ju intereson nuk ka leje ose është në proçes të lejës.</t>
  </si>
  <si>
    <t>Koment:Të gjitha Lejet e Lëshuara prej dt. 16.05.2017 janë llogaritur në bazë të Rregullores së re mbi Taksën Administrative për dhënien e Lejes së Ndërtimit dhe Tarifën për rregullimin e Infrastrukturës</t>
  </si>
  <si>
    <t>#</t>
  </si>
  <si>
    <t>Data e aplikimit të lejes</t>
  </si>
  <si>
    <t>Data e lëshimit të lejes</t>
  </si>
  <si>
    <t>Pronari / Pronarët (Përfaqësuesi)</t>
  </si>
  <si>
    <t>Kompania / Investitori</t>
  </si>
  <si>
    <t>Projektuesi</t>
  </si>
  <si>
    <t>Lagjia</t>
  </si>
  <si>
    <r>
      <t>Sipërfaqja totale ndërtimore në</t>
    </r>
    <r>
      <rPr>
        <sz val="10"/>
        <color rgb="FFFF0000"/>
        <rFont val="Arial"/>
        <family val="2"/>
      </rPr>
      <t xml:space="preserve"> m²</t>
    </r>
  </si>
  <si>
    <r>
      <t xml:space="preserve">Pagesa e tarifes për rritjen e densitetit                      </t>
    </r>
    <r>
      <rPr>
        <sz val="10"/>
        <color rgb="FFFF0000"/>
        <rFont val="Arial"/>
        <family val="2"/>
      </rPr>
      <t>4.30</t>
    </r>
    <r>
      <rPr>
        <sz val="10"/>
        <color rgb="FF000000"/>
        <rFont val="Arial"/>
        <family val="2"/>
      </rPr>
      <t xml:space="preserve"> € (K-I),                           </t>
    </r>
    <r>
      <rPr>
        <sz val="10"/>
        <color rgb="FFFF0000"/>
        <rFont val="Arial"/>
        <family val="2"/>
      </rPr>
      <t xml:space="preserve">  10.70</t>
    </r>
    <r>
      <rPr>
        <sz val="10"/>
        <color rgb="FF000000"/>
        <rFont val="Arial"/>
        <family val="2"/>
      </rPr>
      <t xml:space="preserve"> € (K-II)</t>
    </r>
  </si>
  <si>
    <r>
      <t xml:space="preserve">Pagesa e taksës administrative </t>
    </r>
    <r>
      <rPr>
        <sz val="10"/>
        <color rgb="FFFF0000"/>
        <rFont val="Arial"/>
        <family val="2"/>
      </rPr>
      <t>6.50€</t>
    </r>
    <r>
      <rPr>
        <sz val="10"/>
        <color rgb="FF000000"/>
        <rFont val="Arial"/>
        <family val="2"/>
      </rPr>
      <t xml:space="preserve"> për m²</t>
    </r>
  </si>
  <si>
    <t>Pagesa totale e lejës së lëshuar</t>
  </si>
  <si>
    <t>Etazhiteti i objektit</t>
  </si>
  <si>
    <t>Destinimi i objektit</t>
  </si>
  <si>
    <t>Dokumenti në PDF i lejës së lëshuar</t>
  </si>
  <si>
    <t>Situacioni</t>
  </si>
  <si>
    <t>Tefik,Nebih,Shefki,Shemsi dhe Qamil Humolli,Ahmet Klinaku</t>
  </si>
  <si>
    <t>"GM-Kosova" Sh.p.k</t>
  </si>
  <si>
    <t>"AS Project"</t>
  </si>
  <si>
    <t>Sofali</t>
  </si>
  <si>
    <t>B+S+P+1</t>
  </si>
  <si>
    <t>Objekt Individual</t>
  </si>
  <si>
    <t>Shqipe Sefedini</t>
  </si>
  <si>
    <t>Aspen Architrcturë</t>
  </si>
  <si>
    <t>Prapashticë</t>
  </si>
  <si>
    <t>Lirohet nga pagesa</t>
  </si>
  <si>
    <t>P+0</t>
  </si>
  <si>
    <t>Objekt Bujqësorë</t>
  </si>
  <si>
    <t>Afrim(Shaban) Ibrahimi</t>
  </si>
  <si>
    <t>N.N.Sh. "CO-ING</t>
  </si>
  <si>
    <t>Matiçan</t>
  </si>
  <si>
    <t>B+P+1</t>
  </si>
  <si>
    <t>TOTAL :</t>
  </si>
  <si>
    <t>Melihate dhe Nehat Begolli,"Nartel Exin" sh.p.k,Hasim Begolli,"Pozhegu Brothers"Sh.p.k,"Nartel Exin &amp;BMS Engineering" Sh.p.k</t>
  </si>
  <si>
    <t>NN "Nartel Exin" sh.p.k</t>
  </si>
  <si>
    <t>Prishtinë</t>
  </si>
  <si>
    <t>2B+P+4</t>
  </si>
  <si>
    <t>Objekt shumëbanesorë-me afarizëm</t>
  </si>
  <si>
    <t>Leja dokumenti 05-351/02-0248099/17</t>
  </si>
  <si>
    <t>Hamit Selimi,Lutfi Lutfiu,Besim Januzaj,Fadil Kryeziu,Shyqiri Bytyqi,Ariant Haxhiu,Tevhide Kastrati,Bahtije Syla,Florie Zabërgja,Sabit Fazliu,Amid Amidi,Serbez Ahmeti</t>
  </si>
  <si>
    <t>Arseko sh.p.k</t>
  </si>
  <si>
    <t>"Vizion Project" N.N.SH</t>
  </si>
  <si>
    <t>Mati 1</t>
  </si>
  <si>
    <t>2B+S+P+9</t>
  </si>
  <si>
    <t>Leja dokumenti 05-351/02-0148163/18/1</t>
  </si>
  <si>
    <t>Tefik,Shemsi,Shefki,Nebih,Qamil Humolli,Ahmet Klinaku</t>
  </si>
  <si>
    <t>Leja dokumenti 05-351/02-0089861/18</t>
  </si>
  <si>
    <t>Faik Ferizi</t>
  </si>
  <si>
    <t>N.P.N "Data ING"</t>
  </si>
  <si>
    <t>P+1</t>
  </si>
  <si>
    <t>Leja dokumenti 05-351/02-0250015/18</t>
  </si>
  <si>
    <t>ALBED sh.p.k</t>
  </si>
  <si>
    <t>N.Sh "Molos"</t>
  </si>
  <si>
    <t>Çagllavicë</t>
  </si>
  <si>
    <t>2B+P+1</t>
  </si>
  <si>
    <t>Objekt Afarist</t>
  </si>
  <si>
    <t>Leja dokumenti 05-351/02-0233217/18</t>
  </si>
  <si>
    <t>Januz Berisha,Remzije Ferizi</t>
  </si>
  <si>
    <t>"Valony Company"</t>
  </si>
  <si>
    <t>2B+P+9</t>
  </si>
  <si>
    <t>Leja dokumenti 05-351/02-0237217/18</t>
  </si>
  <si>
    <t>Shaban Kurtolli dhe Mirvete Kurtolli</t>
  </si>
  <si>
    <t>ZH-STUDIO sh.p.k</t>
  </si>
  <si>
    <t>Leja dokumenti 05-351/02-0296522/18</t>
  </si>
  <si>
    <t>Rrahim Bajrami</t>
  </si>
  <si>
    <t>Archipoints Group sh.p.k</t>
  </si>
  <si>
    <t>Leja dokumenti 05-351/02-0285252/18</t>
  </si>
  <si>
    <t>Dritëro Jashari dhe Arta Hoxha</t>
  </si>
  <si>
    <t>Prishtina e Re</t>
  </si>
  <si>
    <t>Leja dokumenti 05-351/02-0281390/18</t>
  </si>
  <si>
    <t>Ruzhdi Zeneli,Sami Kelmendi,Hasim Drenovci,Qamil Islami,Hashim Pllashniku,Shaban Pllashniku,Shkelzen Kllokoqi,Feim Kllokoqi,Ejup Kelmendi,Laura Gjikokaj,Bujar Kelmendi,Avdulla Bregovina,Rrahim Sopi</t>
  </si>
  <si>
    <t>'FFB-Trade" sh.p.k</t>
  </si>
  <si>
    <t>Building sh.p.k</t>
  </si>
  <si>
    <t>Muhaxhir</t>
  </si>
  <si>
    <t>2B+S+P+10</t>
  </si>
  <si>
    <t>Leja dokumenti 05-351/02-0138394/18</t>
  </si>
  <si>
    <t>"Chelsea Point" L.L.C</t>
  </si>
  <si>
    <t>Infra-Ing sh.p.k</t>
  </si>
  <si>
    <t>Bërnicë e Epërme</t>
  </si>
  <si>
    <t>B+P+1 (7) S+P+1</t>
  </si>
  <si>
    <t>Objekte Individual</t>
  </si>
  <si>
    <t>Leja dokumenti 05-351/02-0155879/18</t>
  </si>
  <si>
    <t>Mihane Sahiti</t>
  </si>
  <si>
    <t>Hyllis sh.p.k</t>
  </si>
  <si>
    <t>Leja dokumenti 05-351/02-0210413/18</t>
  </si>
  <si>
    <t>Xhevat Syla,Banush Gashi,Shaip Aliu,Hashim Sogojeva</t>
  </si>
  <si>
    <t>N.N.P "NITI"</t>
  </si>
  <si>
    <t>"Ferizi 2A" SH.P.K</t>
  </si>
  <si>
    <t>2B+S+P+12</t>
  </si>
  <si>
    <t>Leja dokumenti 05-351/02-0101385/18</t>
  </si>
  <si>
    <t>Triumf Maraj</t>
  </si>
  <si>
    <t>Off Box l.l.c.</t>
  </si>
  <si>
    <t>Leja dokumenti 05-351/02-0304836/18</t>
  </si>
  <si>
    <t>Halit Blaçkori,Shefki Berisha,Ruzhdi Ejupi</t>
  </si>
  <si>
    <t>ALB-PETROL ALB DIZAJN</t>
  </si>
  <si>
    <t>LSN ARKITEKT sh.p.k</t>
  </si>
  <si>
    <t>2B+P+12</t>
  </si>
  <si>
    <t>Leja dokumenti 05-351/02-0250677/18</t>
  </si>
  <si>
    <t>Remzije Berisha</t>
  </si>
  <si>
    <t>Prugovc</t>
  </si>
  <si>
    <t>Objekt Individual-Depo</t>
  </si>
  <si>
    <t>Leja dokumenti 05-351/02-6284/19</t>
  </si>
  <si>
    <t>"B&amp;S Group " sh.p.k</t>
  </si>
  <si>
    <t>"ADK" N.T.SH</t>
  </si>
  <si>
    <t>2B+P+10</t>
  </si>
  <si>
    <t>Flurim Jasiqi,Avni Gashi,Erhan Bekteshi,Besim Drenica,Nikë Shalaj</t>
  </si>
  <si>
    <t>Lirdoni Construction "sh.p.k</t>
  </si>
  <si>
    <t>Arcadis sh.p.k</t>
  </si>
  <si>
    <t>2B+P+9; 2B+P+10</t>
  </si>
  <si>
    <t>Leja dokumenti 05-351/02-17630/19</t>
  </si>
  <si>
    <t>Musa dhe Ilir Dakaj,Halil Mula,Murat Rexhaj</t>
  </si>
  <si>
    <t>"Berlin Investments" sh.p.k</t>
  </si>
  <si>
    <t>Hyllus sh.p.k</t>
  </si>
  <si>
    <t>S+P+5; S+P+5; 2B+P+5; 3B+S+P+5; 2B+2S+P+5</t>
  </si>
  <si>
    <t>Leja dokumenti 05-351/02-0086645/18</t>
  </si>
  <si>
    <t>Elmije,Veli,Gafurr,Bujar,Behar,Bejtush,Burim,Shukri dhe Ismet Blaçkori,Bahtije Ajvazi dhe Shefkate Kulinxha</t>
  </si>
  <si>
    <t>"TED AF" sh.p.k</t>
  </si>
  <si>
    <t>Lesna Ing AF sh.p.k</t>
  </si>
  <si>
    <t>Kalabri</t>
  </si>
  <si>
    <t>2B+S+P; 3B+P+8</t>
  </si>
  <si>
    <t>Leja dokumenti 05-351/02-0154720/18</t>
  </si>
  <si>
    <t>Nexhmi (Bislim)Ademi</t>
  </si>
  <si>
    <t>Bërnicë e Poshtme</t>
  </si>
  <si>
    <t>Leja dokumenti 05-351/02-0218810/18</t>
  </si>
  <si>
    <t>Ali( Sait) Gashi</t>
  </si>
  <si>
    <t>Mramor</t>
  </si>
  <si>
    <t>Leja dokumenti 05-351/02-0269946/18</t>
  </si>
  <si>
    <t>Ministria e Administratës Publike-Departamenti i Standarteve dhe Politikave të Inxhinieringut dhe Menaxhimit të Ndërtesave Qeveritare</t>
  </si>
  <si>
    <t>"ALB-Architect" sh.p.k</t>
  </si>
  <si>
    <t>B+P+3</t>
  </si>
  <si>
    <t>Objekt Shtetëror</t>
  </si>
  <si>
    <t>Leja dokumenti 05-351/02-0121373/18</t>
  </si>
  <si>
    <t>ALB-Architect sh.p.k</t>
  </si>
  <si>
    <t>Prishtina e Re-Zona Qendër</t>
  </si>
  <si>
    <t>Leja dokumenti 05-351/02-0269380/18</t>
  </si>
  <si>
    <t>Riza Bejiqi,Shaban Bejiq,Enver Shala,Alim Syleviç,Fetah Bejiq,Luan Bejiqi,Fatos Ajeti dhe Hanife Ajeti</t>
  </si>
  <si>
    <t>"Orient Kubz" sh.p.k</t>
  </si>
  <si>
    <t>Prishtina e Re-Zona Perëndim</t>
  </si>
  <si>
    <t>Leja dokumenti 05-351/02-0233407/18</t>
  </si>
  <si>
    <t>Hajdar Shaqiri,Tahir Shkodra,Limon Berisha</t>
  </si>
  <si>
    <t>"Loni&amp;Ala" sh.p.k</t>
  </si>
  <si>
    <t>Lirijan Ibrahimi B.I</t>
  </si>
  <si>
    <t>B+P+7; 3B+P+7</t>
  </si>
  <si>
    <t>Leja dokumenti 05-351/02-0201933/18</t>
  </si>
  <si>
    <t>Sahit Sahiti dhe Luan Rexha</t>
  </si>
  <si>
    <t>B+S+P+6</t>
  </si>
  <si>
    <t>Leja dokumenti 05-351/02-14819/19</t>
  </si>
  <si>
    <t>Ismajl Abazi</t>
  </si>
  <si>
    <t>B+P+2 (2)</t>
  </si>
  <si>
    <t>Leja dokumenti 05-351/02-37949/19</t>
  </si>
  <si>
    <t>Salih,Azem,Rrustem,Kamber,Xhafer dhe Sefer Ejupi dhe Sevdije Limani</t>
  </si>
  <si>
    <t>FIA Construction sh.p.k</t>
  </si>
  <si>
    <t>Bashkimi Projekt sh.p.k</t>
  </si>
  <si>
    <t>B+S+P+7; B+S+P+6; B+S+P+6</t>
  </si>
  <si>
    <t>Leja dokumenti 05-351/02-0270213/18</t>
  </si>
  <si>
    <t>Universiteti AAB sh.p.k</t>
  </si>
  <si>
    <t>"Green Door" sh.p.k</t>
  </si>
  <si>
    <t>Objekt arsimor</t>
  </si>
  <si>
    <t>Leja dokumenti 05-351/02-0116588/18</t>
  </si>
  <si>
    <t>Sali Ibishi,Besnik Zhubi,Afërdita Shala,Ismail Berisha,Teuta Shala,Hanumshah Isufi,Hamide Shala</t>
  </si>
  <si>
    <t>N.N.P Premtimi</t>
  </si>
  <si>
    <t>LSN ARKITEKT</t>
  </si>
  <si>
    <t>2B+S+P+5</t>
  </si>
  <si>
    <t>Leja dokumenti 05-351/02-0241656/18</t>
  </si>
  <si>
    <t>Leja dokumenti 05-351/02-0283576/18</t>
  </si>
  <si>
    <t>Bajram Tafa</t>
  </si>
  <si>
    <t>N.P.N "Green Door"</t>
  </si>
  <si>
    <t>B+P+2</t>
  </si>
  <si>
    <t>Leja dokumenti 05-351/02-0284543/18</t>
  </si>
  <si>
    <t>Ylli Kullashi</t>
  </si>
  <si>
    <t>"ArchiEDU"</t>
  </si>
  <si>
    <t>S+P+1</t>
  </si>
  <si>
    <t>Leja dokumenti 05-351/02-0274270/18</t>
  </si>
  <si>
    <t>Shpend Ahmetaj</t>
  </si>
  <si>
    <t>Vizion Projekt</t>
  </si>
  <si>
    <t>Hajvali</t>
  </si>
  <si>
    <t>Leja dokumenti 05-351/02-0208742/18</t>
  </si>
  <si>
    <t>Behxhet Aliu dhe Avni Sllamiku</t>
  </si>
  <si>
    <t>"Zh-Studio" sh.p.k</t>
  </si>
  <si>
    <t>Leja dokumenti 05-351/02-0292042/18</t>
  </si>
  <si>
    <t>Milazim Ajrizi/Igbale Bytyqi</t>
  </si>
  <si>
    <t>"Infra ing"</t>
  </si>
  <si>
    <t>Keqekollë</t>
  </si>
  <si>
    <t>Leja dokumenti 05-351/02-0267728/18</t>
  </si>
  <si>
    <t>Basri Vitia</t>
  </si>
  <si>
    <t>N.T.P "Pro Joni "</t>
  </si>
  <si>
    <t>Leja dokumenti 05-351/02-0299081/18</t>
  </si>
  <si>
    <t>Luan Hoxha,Armend Hoxha dhe Ramadan Ukiq</t>
  </si>
  <si>
    <t>Delta Invest sh.p.k</t>
  </si>
  <si>
    <t>Vedesk Project</t>
  </si>
  <si>
    <t>Tophane</t>
  </si>
  <si>
    <t>B+P+6</t>
  </si>
  <si>
    <t>Leja dokumenti 05-351/02-0155630/18</t>
  </si>
  <si>
    <t>Mixhait Reçi, Hasan Beselica,Nexhmi Kastrati,Shemsedin Klaiqi,Ergjyment Mehmeti,Astrit Mekuli,Ismet Shkodra,Xhelal Roka,Merlind Zhubi,Bujar Surdulli, Shahundere Xharra, Aza Hasanaj dhe Fatmire Berisha</t>
  </si>
  <si>
    <t>Shala-Xh dhe Hasan Beselica</t>
  </si>
  <si>
    <t>"Building " sh.p.k</t>
  </si>
  <si>
    <t>Metër gjatësi</t>
  </si>
  <si>
    <t>Sigurimi i gropës ndërtimore</t>
  </si>
  <si>
    <t>Leja dokumenti 05-351/02-0221779/17</t>
  </si>
  <si>
    <t>Shala-Xh</t>
  </si>
  <si>
    <t>Leja dokumenti 05-351/02-28761/19</t>
  </si>
  <si>
    <t>Gazmend Foniqi</t>
  </si>
  <si>
    <t>"Artings Project" sh.p.k</t>
  </si>
  <si>
    <t>Leja dokumenti 05-351/02-36303/19</t>
  </si>
  <si>
    <t>Arianit(Latif)Murati</t>
  </si>
  <si>
    <t>"A2 Engineering'' Sh.p.k</t>
  </si>
  <si>
    <t>Bregu i Diellit</t>
  </si>
  <si>
    <t>Ndërrim-Destinimi</t>
  </si>
  <si>
    <t>Leja dokumenti 05-350/03-14201/19</t>
  </si>
  <si>
    <t>Sefedin dhe Nexhmedin Statovci,Brahim Sopjani,Milaim Hajdari,Jakup Mehmeti,Hava Jashari,Zymer Krasniqi,Dardan Novosella</t>
  </si>
  <si>
    <t>"Deshishku Construction" sh.p.k</t>
  </si>
  <si>
    <t>Lesna Ing AF sh.p.k; Pro Joni sh.p.k, Multi-System,Day Engineering,Teproing, BPE,Gjeomerkur</t>
  </si>
  <si>
    <t>2B+S+P+2</t>
  </si>
  <si>
    <t>Leja dokumenti 05-351/02-0199694/18</t>
  </si>
  <si>
    <t>153 m'</t>
  </si>
  <si>
    <t>Leja dokumenti 05-351/02-0227170/18</t>
  </si>
  <si>
    <t>Leja dokumenti 05-351/02-0227111/18</t>
  </si>
  <si>
    <t>Leja dokumenti 05-351/02-0274562/18</t>
  </si>
  <si>
    <t>Leja dokumenti 05-351/02-0098901/18</t>
  </si>
  <si>
    <t>Feti(Halil)Selmani</t>
  </si>
  <si>
    <t>Leja dokumenti 05-350/02-0299068/18</t>
  </si>
  <si>
    <t>Afrim Ajrizi</t>
  </si>
  <si>
    <t>Leja dokumenti 05-351/02-27384/19</t>
  </si>
  <si>
    <t>Bedri dhe Naim Zhjeqi</t>
  </si>
  <si>
    <t>"Inter Project"</t>
  </si>
  <si>
    <t>Objekt Afarist-i përkohshëm</t>
  </si>
  <si>
    <t>Leja dokumenti 05-351/02-0218915/18</t>
  </si>
  <si>
    <t>SAlih Zariqi,Ferat Zariqi,Latif Zariqi,Ali Raçi,Visar Zariqi</t>
  </si>
  <si>
    <t>Pushkolli sh.p.k</t>
  </si>
  <si>
    <t>Vizion Project</t>
  </si>
  <si>
    <t>Arbëria 3</t>
  </si>
  <si>
    <t>B+P+5</t>
  </si>
  <si>
    <t>Leja dokumenti 05-351/02-0278957/18</t>
  </si>
  <si>
    <t>Safet Syla</t>
  </si>
  <si>
    <t>"Enggroup" sh.p.k</t>
  </si>
  <si>
    <t>Leja dokumenti 05-351/02-35591/19</t>
  </si>
  <si>
    <t>Shaip Rafuna</t>
  </si>
  <si>
    <t>"Arching"</t>
  </si>
  <si>
    <t>Leja dokumenti 05-351/02-34939/19</t>
  </si>
  <si>
    <t>Shani Makolli dhe Nuredin Kozhani</t>
  </si>
  <si>
    <t>" Vëllezërit Asllani " sh.p.k</t>
  </si>
  <si>
    <t>CAD Partners</t>
  </si>
  <si>
    <t>Leja dokumenti 05-351/02-0301306/18</t>
  </si>
  <si>
    <t>Bejtulla Purova,Agim Jashari dhe Miftar Miftari</t>
  </si>
  <si>
    <t>"Partner-Devisholli ing"</t>
  </si>
  <si>
    <t>Leja dokumenti 05-351/02-33132/19</t>
  </si>
  <si>
    <t>Arian Uka dhe Pleurat Uka</t>
  </si>
  <si>
    <t>ADA Consulting Group sh.p.k</t>
  </si>
  <si>
    <t>GM Architecture</t>
  </si>
  <si>
    <t>P+1; B+P+1 (120)</t>
  </si>
  <si>
    <t>Objekte Individuale</t>
  </si>
  <si>
    <t>Leja dokumenti 05-351/02-0247279/17</t>
  </si>
  <si>
    <t>Latif,Ferat Zariqi,Ali Raqi</t>
  </si>
  <si>
    <t>GEOMATIKA-ARCH sh.p.k</t>
  </si>
  <si>
    <t>Shtim i bodrumeve</t>
  </si>
  <si>
    <t>Plotësim/ndryshim i lejes 05-351/02-24951/17 dhe 05-351/02-0289239/17</t>
  </si>
  <si>
    <t>Leja dokumenti 05-351/02-0233323/18</t>
  </si>
  <si>
    <t>Ska</t>
  </si>
  <si>
    <t>Nazmi Zuka</t>
  </si>
  <si>
    <t>A2 Engineering sh.p k</t>
  </si>
  <si>
    <t>Leja dokumenti 05-351/02-030529/19</t>
  </si>
  <si>
    <t>Hasan Beselica</t>
  </si>
  <si>
    <t>Leja dokumenti 05-351/02-0195359/17</t>
  </si>
  <si>
    <t>Shala-XH,Nexhmi Kastrati</t>
  </si>
  <si>
    <t>Leja dokumenti 05-351/02-0192692/17</t>
  </si>
  <si>
    <t>Behxhet Ahmeti,Neni Musliu,Kushtrim Veliu,Kastriot Krasniqi</t>
  </si>
  <si>
    <t>As Bytyqi Construction</t>
  </si>
  <si>
    <t>FB Architect</t>
  </si>
  <si>
    <t>Prishtina e Re-Qendër</t>
  </si>
  <si>
    <t>Leja dokumenti 05-351/02-0284300/18</t>
  </si>
  <si>
    <t>15.01.2019</t>
  </si>
  <si>
    <t>27.05.2019</t>
  </si>
  <si>
    <t>Mustafë Agushi,Rrahim Ademi,Kismet Vehbi Ramadani,Fadil,Selami,Remzi Syla,Naser,Agron,Agim Xhukolli,Rafet,Shefqet,Behxhet,Nysret,Mehmet Azemi,Muharrem,Bujar,Zijadin,Rrushdi,Musli,Faton,Milaim,Shefqet dhe Naim Sopi</t>
  </si>
  <si>
    <t>Vëllezërit Asllani</t>
  </si>
  <si>
    <t>3B+S+P+14 (2) 4B+S+P+13 3B+S+P+12 (2)</t>
  </si>
  <si>
    <t>Leja dokumenti 05-351/02-9495/19</t>
  </si>
  <si>
    <t>15.02.2019</t>
  </si>
  <si>
    <t>Avni Hamiti</t>
  </si>
  <si>
    <t>Zllatar</t>
  </si>
  <si>
    <t>Leja dokumenti 05-351/02-37074/19</t>
  </si>
  <si>
    <t>22.11.2018</t>
  </si>
  <si>
    <t>Agullimi A sh.p.k</t>
  </si>
  <si>
    <t>P+1 (3)</t>
  </si>
  <si>
    <t>Leja dokumenti 05-351/02-0278265/18</t>
  </si>
  <si>
    <t>21.05.2019</t>
  </si>
  <si>
    <t>Irfane,Eroll,Shemsije.Ismail Haxhija</t>
  </si>
  <si>
    <t>P+1, B+P+1 (5)</t>
  </si>
  <si>
    <t>Leja dokumenti 05-351/02-0229441/18/2</t>
  </si>
  <si>
    <t>Muhamet dhe Milaim Sinani,Zulfije Limani,Ali Kçiku</t>
  </si>
  <si>
    <t>Shpëtimi Invest sh.p.k</t>
  </si>
  <si>
    <t>Horizons Group</t>
  </si>
  <si>
    <t>3B+P+9</t>
  </si>
  <si>
    <t>Leja dokumenti 05-351/02-196364/18</t>
  </si>
  <si>
    <t>Arsim Rexhepi</t>
  </si>
  <si>
    <t>Kodra e Trimave</t>
  </si>
  <si>
    <t>Leja dokumenti 05-351/02-83833/19</t>
  </si>
  <si>
    <t>Fidan Fazliu</t>
  </si>
  <si>
    <t>Studio Zero</t>
  </si>
  <si>
    <t>Vreshtat</t>
  </si>
  <si>
    <t>2S+P</t>
  </si>
  <si>
    <t>Leja dokumenti 05-351/02-21498/19</t>
  </si>
  <si>
    <t>Arben Arifi</t>
  </si>
  <si>
    <t>Kosovo Project Construction</t>
  </si>
  <si>
    <t>Bardhosh</t>
  </si>
  <si>
    <t>Objekt Afarist-Depo-Administrate</t>
  </si>
  <si>
    <t>Leja dokumenti 05-351/02-42392/19</t>
  </si>
  <si>
    <t>AL Trade Center</t>
  </si>
  <si>
    <t>AL Trade Holding</t>
  </si>
  <si>
    <t>Veternik</t>
  </si>
  <si>
    <t>Leja dokumenti 05-351/02-97441/19</t>
  </si>
  <si>
    <t>Tregtia sh.p.k</t>
  </si>
  <si>
    <t>3B+P+11 3B+P+8 3B+P+6 3B+P+7 3B+P+10 3B+P+15</t>
  </si>
  <si>
    <t>Leja dokumenti 05-351/02-19404/19</t>
  </si>
  <si>
    <t>Naser,Demir,Isak,Hazbi,Ismet Krasniqi,Ramadan Makolli,Bekim Nika,Burim Potera, Sajmir Konushevci, Bekim Xhemajli</t>
  </si>
  <si>
    <t>Arber Shala Architects</t>
  </si>
  <si>
    <t>3B+S+P+8</t>
  </si>
  <si>
    <t>Leja dokumenti 05-351/02-0148779/18</t>
  </si>
  <si>
    <t>Mehmet Pireva,Bashkim Berisha,Haki Sfishta,Faik Shaqiri,Nezir Hajdari,Shahin Ahmeti,Besim Hajdari,Melika Rrmoku,Agim Berisha,Ruhan Hajdari,Fatmir Hajdari,Afrim Hajdari,Shyqëri Dibrani,Arbnor Pireva,Dienis Pireva</t>
  </si>
  <si>
    <t>Lirimi &amp; ACL</t>
  </si>
  <si>
    <t>Viproduct Group</t>
  </si>
  <si>
    <t>2B+P+9 2B+P+6 B+P+7</t>
  </si>
  <si>
    <t>Leja dokumenti 05-351/02-54111/19</t>
  </si>
  <si>
    <t>Adem Krasniqi,Agim Hoti,Remzi Shufta,Hysni Terziu,Milazim Mulolli,Ismet Muçiqi,Nusret Muçiqi,Imer Mehmeti,Fatmir Toplica</t>
  </si>
  <si>
    <t>RMK</t>
  </si>
  <si>
    <t>Arch-IN</t>
  </si>
  <si>
    <t>2B+P+6 2B+P+6 B+P+6</t>
  </si>
  <si>
    <t>Leja dokumenti 05-351/02-122353/19</t>
  </si>
  <si>
    <t>Nertilë Latifi</t>
  </si>
  <si>
    <t>B17 Architects sh.p.k</t>
  </si>
  <si>
    <t>Ramize Ahmeti</t>
  </si>
  <si>
    <t>HB &amp; Kuçi</t>
  </si>
  <si>
    <t>Nebi Pllana,Jusuf Haxhimehmeti,Afrim Breznica,Emine Selimi</t>
  </si>
  <si>
    <t>Prime Group Construction</t>
  </si>
  <si>
    <t>Lakrishte</t>
  </si>
  <si>
    <t>5B+P+20</t>
  </si>
  <si>
    <t>Leja dokumenti 05-351/02-0302015/18</t>
  </si>
  <si>
    <t>Alfa Trade</t>
  </si>
  <si>
    <t>Bajram Gashani,AL-Trade sh.p.k,Kastrati Group sh.p.k</t>
  </si>
  <si>
    <t>Leja dokumenti 05-351/05-0053972/18</t>
  </si>
  <si>
    <t>2B+P+8</t>
  </si>
  <si>
    <t>Leja dokumenti 05-351/02-0257961/18</t>
  </si>
  <si>
    <t>Shemsedin Klajiqi,Nexhmi Kastrati,Merlind Zhubi,Aza Hasanaj,Ismet Shkodra,Xhelal Roka,Ergjyment Mehmeti,Mixhait Reçi,Hasan Beselica,Fatmire Berisha,Astrit Merkuli,Bujar Surdulli,Shahindere Xhara</t>
  </si>
  <si>
    <t>Enerco LLC Sh.p.k</t>
  </si>
  <si>
    <t>Arch.LAB sh.p.k</t>
  </si>
  <si>
    <t>2B+S+P+8</t>
  </si>
  <si>
    <t>Leja dokumenti 05-351/02-52977/19</t>
  </si>
  <si>
    <t>Sadik Rafuna</t>
  </si>
  <si>
    <t>Euro Building &amp; Project sh.p.k</t>
  </si>
  <si>
    <t>Orlloviq</t>
  </si>
  <si>
    <t>Ahmet Klinaku</t>
  </si>
  <si>
    <t>GM Kosova</t>
  </si>
  <si>
    <t>As Project</t>
  </si>
  <si>
    <t>Leja dokumenti 05-351/02-7704/19</t>
  </si>
  <si>
    <t>Leja dokumenti 05-351/02-7693/19</t>
  </si>
  <si>
    <t>Nexhat Pestisha</t>
  </si>
  <si>
    <t>Via Project Sh.p.k</t>
  </si>
  <si>
    <t>B+P+1;P+1</t>
  </si>
  <si>
    <t>Leja dokumenti 05-351/02-48320/19</t>
  </si>
  <si>
    <t>Hazir Berisha</t>
  </si>
  <si>
    <t>KAHN &amp; Z sh.p.k</t>
  </si>
  <si>
    <t>Siçevë</t>
  </si>
  <si>
    <t>Objekt Bujqësorë-Fermë</t>
  </si>
  <si>
    <t>Leja dokumenti 05-351/02-138237/19</t>
  </si>
  <si>
    <t>Leja dokumenti 05-351/02-59147/19</t>
  </si>
  <si>
    <t>Leje dokumenti05-351/02-19423/19</t>
  </si>
  <si>
    <t>leja dokumenti 05-351/02-107956/19</t>
  </si>
  <si>
    <t>Lulzim Tafa</t>
  </si>
  <si>
    <t>Green Door sh.p.l</t>
  </si>
  <si>
    <t>Leja dokumenti 05-351/02-118981/19</t>
  </si>
  <si>
    <t>Mexhid Morina</t>
  </si>
  <si>
    <t>Cegis</t>
  </si>
  <si>
    <t>Leja dokumenti 05-351/02-76357/19</t>
  </si>
  <si>
    <t>Dukagjini sh.p.k</t>
  </si>
  <si>
    <t>5B+P+24</t>
  </si>
  <si>
    <t>Leja dokumenti 05-351/02-0302007/18</t>
  </si>
  <si>
    <t>Bajram Elezkujtaj dhr Kujtim Vokrri</t>
  </si>
  <si>
    <t>BP Construction sh.p.k</t>
  </si>
  <si>
    <t>B+2S+P+7, B+2S+P, 2B+S+P+7, 2B</t>
  </si>
  <si>
    <t>Leja dokumenti 05-351/02-55905/19</t>
  </si>
  <si>
    <t>Osman,Faik,Rexhep,Hysen,Xhavit,Shefqet,Xhelal Breznica,Mervete Gubetini,Rita,Ron,Vesa dhe Arsim Breznica</t>
  </si>
  <si>
    <t>Trio Contruction sh.p.k</t>
  </si>
  <si>
    <t>B+S+P+10</t>
  </si>
  <si>
    <t>Leja dokumenti 05-351/029579/19</t>
  </si>
  <si>
    <t>Aem Hashim dhe Metush Deshishku</t>
  </si>
  <si>
    <t>Deshishku Contruction sh.p.k</t>
  </si>
  <si>
    <t>Lesna Ing</t>
  </si>
  <si>
    <t>Leja dokumenti 05-351/02-0297077/19</t>
  </si>
  <si>
    <t>Imer,Naser,Bekim,Skender,Luta,Zuka Beka,Dinore Fazliu,Agim Ibrahimi,Xhavit Bajrami,Nuhi,Ruzhdi,Faton,Vehbi,Remzi Aliu</t>
  </si>
  <si>
    <t>Mark-ING sh.p.k</t>
  </si>
  <si>
    <t>2B+P+8, B+S+P+7</t>
  </si>
  <si>
    <t>Leja dokumenti 05-351/02-59804/19</t>
  </si>
  <si>
    <t>Xheladin Salihu,Kadrija Trnava,Zejnullah Berisha</t>
  </si>
  <si>
    <t>Prestige Holding</t>
  </si>
  <si>
    <t>B+P+7, B+P+8</t>
  </si>
  <si>
    <t>Leja dokumenti 05-351/02-63370/19</t>
  </si>
  <si>
    <t>Fehmi Shala dhe Fikrije Pashalli</t>
  </si>
  <si>
    <t>Agron Hoxha,Ismet Miftari,Hajdin Llazani,Faton Sejdiu,Gani Kosumi,Kadri Berisha,Zeqir Haxhija-Agullimi -A Sh.p.k</t>
  </si>
  <si>
    <t>Land Studio sh.p.k</t>
  </si>
  <si>
    <t>B+S+P+12, 3B+S+P+10, 2B+P+7, 2B+P+10, 2B+P+12</t>
  </si>
  <si>
    <t>Leja dokumenti 05-351/02-114691/19</t>
  </si>
  <si>
    <t>Gjykata Kushtetuese</t>
  </si>
  <si>
    <t>Blenor sh.p.k</t>
  </si>
  <si>
    <t>Pejton</t>
  </si>
  <si>
    <t>1+NK</t>
  </si>
  <si>
    <t>Leja dokumenti 05-351/02-142213/19</t>
  </si>
  <si>
    <t>Faton Mehmeti,Xhezide Aliu dhe Sehadete Aliu</t>
  </si>
  <si>
    <t>"Koral Invest" LL.C</t>
  </si>
  <si>
    <t>Premium- ENG</t>
  </si>
  <si>
    <t>B+S+P+8</t>
  </si>
  <si>
    <t>Leja dokumenti 05-351/02-15950/19</t>
  </si>
  <si>
    <t>Sabri Curri,Shkëlqim Çollaku, Fitnete Jashari, Adem Potera</t>
  </si>
  <si>
    <t>Art Contruction</t>
  </si>
  <si>
    <t>Leja dokumenti 05-351/02-95447/19</t>
  </si>
  <si>
    <t>Nexhat Gashi, Ilir dhe Fetah Fetahaj Xhelil dhe Reshat Ademi Arben Dautaj, Isah Iseni, Fatime Hajrizi, Hamdi Kurteshi, Florim Grajçevci, Ali Aliu, Emin Hasani</t>
  </si>
  <si>
    <t>Princesha Construction sh.p.k</t>
  </si>
  <si>
    <t>2B+3S+P+12</t>
  </si>
  <si>
    <t>Leja dokumenti 05-351/02-53851/19</t>
  </si>
  <si>
    <t>Qendra Klinike Spitalore</t>
  </si>
  <si>
    <t>ENG-IDEA Sh.p.k</t>
  </si>
  <si>
    <t>Lirohet nga Pagesa</t>
  </si>
  <si>
    <t>Objekt shtetëror</t>
  </si>
  <si>
    <t>Leja dokumenti 05-351/02-23022/19</t>
  </si>
  <si>
    <t>Burim(Shahin) Velija</t>
  </si>
  <si>
    <t>PORTA O sh.p.k</t>
  </si>
  <si>
    <t>Bërnic e Epërme</t>
  </si>
  <si>
    <t>Leja dokumenti 05-351/02-76627/19</t>
  </si>
  <si>
    <t>Abdullah Zhusi</t>
  </si>
  <si>
    <t>"Tulla Studio"</t>
  </si>
  <si>
    <t>Objekt afarist</t>
  </si>
  <si>
    <t>Leja dokumenti 05-351/02-118243/19</t>
  </si>
  <si>
    <t>Ilmi Reka,Mejdi Rexhepi,Eng Office sh.p.k, Përparim Berisha, Mara Berisha, Avdije Lecaj, Irfan Ibro, Aliaj Rrustem , Nevzat Shylemaja, Reshat Shylemaja, Daim Office sh.p.k , Ilmi Reka</t>
  </si>
  <si>
    <t>Eng Office sh.p.k</t>
  </si>
  <si>
    <t>H B L ine sh.p.k</t>
  </si>
  <si>
    <t>2B+P+13</t>
  </si>
  <si>
    <t>Leja dokumenti 05-351-29980</t>
  </si>
  <si>
    <t>05.08.2019</t>
  </si>
  <si>
    <t>26.09.2019</t>
  </si>
  <si>
    <t>ROYAL sh.p.k</t>
  </si>
  <si>
    <t>Rraci Ark Ing</t>
  </si>
  <si>
    <t>B+P+1+ Nk (171), P+1+Nk (55)</t>
  </si>
  <si>
    <t>Leja dokumenti 05-351/02-190423/19</t>
  </si>
  <si>
    <t>24.07.2019</t>
  </si>
  <si>
    <t>25.09.2019</t>
  </si>
  <si>
    <t>Durim Prishtina</t>
  </si>
  <si>
    <t>DP&amp;PARTNERS Sh.p.k</t>
  </si>
  <si>
    <t>2B+P+7+Nk, 2B+P+8+Nk, 2B+P+8+Nk</t>
  </si>
  <si>
    <t>Leja dokumenti 05-351/02-179522/19</t>
  </si>
  <si>
    <t>19.04.2019</t>
  </si>
  <si>
    <t>24.09.2019</t>
  </si>
  <si>
    <t>Mehmet Rizani,Turgay Huniler,Edaa Nikaç, Eroll Kursani, Neriman Hasangjekaj, Rukije Dobërçani, Afrim Boshnjaku,, Fadil Boshnjaku,Bylent Ribari, Atije Umeri,Adem Ribari, Fatmir Boshnjaku, Fadil Boshnjaku, Suzan Mehmeti, Xhelal Zariqi, Xhevat Zariqi, Sabrije Rizani, Rruzhdi Boshnjaku,Xhevdet Zariq, Mevlyde Ballovci, Sadije Hoxha,Fatime Hyliner, Shkukran Hoti, Fatmir Morina</t>
  </si>
  <si>
    <t>Labi Com</t>
  </si>
  <si>
    <t>2B+P+10, 2B+P+10</t>
  </si>
  <si>
    <t>leja dokumenti 05-351/02-92153/19</t>
  </si>
  <si>
    <t>03.06.2019</t>
  </si>
  <si>
    <t>Muhamed, Nuhi, Kastriot, Daut dhe Vigan Bajgora , dhe Shqipe Konjuhi, Sanije Bajgora</t>
  </si>
  <si>
    <t>F&amp;A Inxhiniering sh.p.k</t>
  </si>
  <si>
    <t>3 Ark Studio sh.p.k</t>
  </si>
  <si>
    <t>3B+S+P+14</t>
  </si>
  <si>
    <t>Leja dokumenti 05-351/02-127259/19</t>
  </si>
  <si>
    <t>18.12.2018</t>
  </si>
  <si>
    <t>Naser Sadiku</t>
  </si>
  <si>
    <t>Naser Sadiku(Albapetrol Group sh.p.k)</t>
  </si>
  <si>
    <t>Sigma Construction Sh.p.k</t>
  </si>
  <si>
    <t>Objekt afarist (i përkohshëm)</t>
  </si>
  <si>
    <t>Leja dokumenti 05-351/02-0296566/18</t>
  </si>
  <si>
    <t>08.02.2019</t>
  </si>
  <si>
    <t>23.09.2019</t>
  </si>
  <si>
    <t>Vizion Projekt sh.p.k</t>
  </si>
  <si>
    <t>Leja dokumeti05-351/02-0284845/18</t>
  </si>
  <si>
    <t>17.05.2019</t>
  </si>
  <si>
    <t>20.09.2019</t>
  </si>
  <si>
    <t>Ruzhdi Zeneli, Faton Mehmeti, Nexhmedin Mehmeti, Fekrie Mehmeti, Fidan Mehmeti, Hasan Emërllahu, Abaz Gajtani, Zeqirija Rrahmani,</t>
  </si>
  <si>
    <t>BTP Holding sh.p.k</t>
  </si>
  <si>
    <t>3B+P+9; 2B+P+P+7</t>
  </si>
  <si>
    <t>Leja dokumenti 05-351/02-113608/19</t>
  </si>
  <si>
    <t>14.06.2019</t>
  </si>
  <si>
    <t>18.09.2019</t>
  </si>
  <si>
    <t>Afërdita Osaj Blakaj</t>
  </si>
  <si>
    <t>Leja dokumenti 05-351/02-138393/19</t>
  </si>
  <si>
    <t>25.07.2019</t>
  </si>
  <si>
    <t>16.09.2019</t>
  </si>
  <si>
    <t>BP-Home Invest Sh.p.k, A.S "Alberti" sh.p.k Luxuri Auto sh.p.k</t>
  </si>
  <si>
    <t>P+1(32)</t>
  </si>
  <si>
    <t>Leja Dokumenti 05-351/02-181120/19</t>
  </si>
  <si>
    <t>14.05.2019</t>
  </si>
  <si>
    <t>Fatmir Tovërlani</t>
  </si>
  <si>
    <t>MAB Project sh.p.k</t>
  </si>
  <si>
    <t>B+P+8+NK</t>
  </si>
  <si>
    <t>Leja dokumenti 05-351/02-109035/19</t>
  </si>
  <si>
    <t>26.06.2019</t>
  </si>
  <si>
    <t>13.09.2019</t>
  </si>
  <si>
    <t>Sherife Dugolli</t>
  </si>
  <si>
    <t>Leja dokumenti 05-351/02-149822/19</t>
  </si>
  <si>
    <t>15.03.2018</t>
  </si>
  <si>
    <t>09.09.2019</t>
  </si>
  <si>
    <t>Zarifa, Mandi Lutiq, Isuf Ismajl, Ramadan Vrapci</t>
  </si>
  <si>
    <t>Naki Trade sh.p.k</t>
  </si>
  <si>
    <t>Euro Projekt Sh.p.k</t>
  </si>
  <si>
    <t>B+P+8; B+P+7</t>
  </si>
  <si>
    <t>Leja dokumenti 05-351/02-0062864/18</t>
  </si>
  <si>
    <t>19.07.2019</t>
  </si>
  <si>
    <t>06.09.2019</t>
  </si>
  <si>
    <t>F.C Prishtina</t>
  </si>
  <si>
    <t>Intech sh.p.k</t>
  </si>
  <si>
    <t>B+P+2; B+P+3</t>
  </si>
  <si>
    <t>Kompleks Sportiv</t>
  </si>
  <si>
    <t>Leja dokumenti 05-351/02-174270/19</t>
  </si>
  <si>
    <t>31.07.2019</t>
  </si>
  <si>
    <t>05.09.2019</t>
  </si>
  <si>
    <t>Agjensia e Menaxhimit Emergjent</t>
  </si>
  <si>
    <t>3L ing sh.p.k</t>
  </si>
  <si>
    <t>Leja dokumenti 05-351/02-186605-19</t>
  </si>
  <si>
    <t>26.07.2019</t>
  </si>
  <si>
    <t>04.09.2019</t>
  </si>
  <si>
    <t>Naim(Nazmi)Kadriu</t>
  </si>
  <si>
    <t>"Proart "</t>
  </si>
  <si>
    <t>Leja dokumenti 05-351/02-182349/19</t>
  </si>
  <si>
    <t>26.04.2019</t>
  </si>
  <si>
    <t>03.09.2019</t>
  </si>
  <si>
    <t>Hisen Hoti, Bujar Latifi</t>
  </si>
  <si>
    <t>Malësia Invest sh.p.k</t>
  </si>
  <si>
    <t>Leja dokumenti 05-351/02-96853819</t>
  </si>
  <si>
    <t>25.05.2019</t>
  </si>
  <si>
    <t>02.09.2019</t>
  </si>
  <si>
    <t>Enver Prekadini</t>
  </si>
  <si>
    <t>IPN Sh.p.k</t>
  </si>
  <si>
    <t>Leja dokumenti 05-351/02-122914/19</t>
  </si>
  <si>
    <t>01.07.2019</t>
  </si>
  <si>
    <t>Armend Haxhiu</t>
  </si>
  <si>
    <t>Leja dokumenti 05-351/02-152929/19</t>
  </si>
  <si>
    <t>28.06.2019</t>
  </si>
  <si>
    <t>29.08.2019</t>
  </si>
  <si>
    <t>Besnik(Isat )Muli</t>
  </si>
  <si>
    <t>"Pro Joni "</t>
  </si>
  <si>
    <t>Leja dokumenti 05-351/02-152306/19</t>
  </si>
  <si>
    <t>04.03.2019</t>
  </si>
  <si>
    <t>27.08.2019</t>
  </si>
  <si>
    <t>Ismet Hasani, Isuf Abazi, Sejdi Prebeza dhe Fetah Berisha</t>
  </si>
  <si>
    <t>Objekt i përkohshëm-depo</t>
  </si>
  <si>
    <t>Leja dokumenti 05-351/02-49655/19</t>
  </si>
  <si>
    <t>05.07.2019</t>
  </si>
  <si>
    <t>26.08.2019</t>
  </si>
  <si>
    <t>Muhamet(Arif) Qerimi</t>
  </si>
  <si>
    <t>F-Kpd Construction</t>
  </si>
  <si>
    <t>Leja dokumenti 05-351/02-158238/19</t>
  </si>
  <si>
    <t>26.09.2018</t>
  </si>
  <si>
    <t>Almira Limoni</t>
  </si>
  <si>
    <t>Tulla Studio sh.p.k</t>
  </si>
  <si>
    <t>Leja dokumenti 05-351/02-0234538/18</t>
  </si>
  <si>
    <t>23.05.2019</t>
  </si>
  <si>
    <t>14.08.2019</t>
  </si>
  <si>
    <t>Behram dhe Isak Hasani</t>
  </si>
  <si>
    <t>Kolovicë</t>
  </si>
  <si>
    <t>Leja dokumenti 05-351/02-118898/19</t>
  </si>
  <si>
    <t>07.05.2019</t>
  </si>
  <si>
    <t>22.08.2019</t>
  </si>
  <si>
    <t>Ali Obërtinca, Blerim, Bujar, Isamil, Xhemail, dhe Ilir Sadiku, Jahi Ramadani, Islam Kryeziu, Jakup Ismajli, Afrim Mehmeti, Gëzim, Shemsije dhe Kosovë Rrustemi, Erona Shala,</t>
  </si>
  <si>
    <t>Berisha Group sh.p.k</t>
  </si>
  <si>
    <t>2B+S+P+7+NK; 2B+S+P+9+NK; B+S+P+4+NK; B+2S++P+10+NK; B+S+P+8+NK; B+P+5</t>
  </si>
  <si>
    <t>Leja dokumenti 05-351/02-104521/19</t>
  </si>
  <si>
    <t>20.05.2019</t>
  </si>
  <si>
    <t>21.08.2018</t>
  </si>
  <si>
    <t>Gazmend Rudari,Maliq Caka,Raim Xhema,Adile Krasniqi, Lutfi Tërnava,Mailazim Krasniqi, Bahri Shala</t>
  </si>
  <si>
    <t>Valoni Company sh.p.k</t>
  </si>
  <si>
    <t>Toning- A</t>
  </si>
  <si>
    <t>Leja dokumenti 05-351/02-86357/18</t>
  </si>
  <si>
    <t>08.05.2019</t>
  </si>
  <si>
    <t>15.08.2019</t>
  </si>
  <si>
    <t>Irfane,Shemsije.Ismail Haxhija,Eroll Haxhillari</t>
  </si>
  <si>
    <t>Aspen architecture</t>
  </si>
  <si>
    <t>P+1(5)</t>
  </si>
  <si>
    <t>leja dokumenti 05-351/02-105323/19</t>
  </si>
  <si>
    <t xml:space="preserve">10.590.64 </t>
  </si>
  <si>
    <t xml:space="preserve">16.990.91 </t>
  </si>
  <si>
    <t>Besim Latifaj</t>
  </si>
  <si>
    <t>Architects dh.p.k</t>
  </si>
  <si>
    <t>Objekt individial</t>
  </si>
  <si>
    <t>Leja dokumenti 05-351/02-224759/19</t>
  </si>
  <si>
    <t>Demir Shkodra</t>
  </si>
  <si>
    <t>Advanced Group of Architecture</t>
  </si>
  <si>
    <t>Leja dokumenti 05-351/02-0152230/17</t>
  </si>
  <si>
    <t>Kushtrim Gashi, Shpend Gashi, Nexhmije Gashi, Nexhmije Deliu, Agim Krasniqi, Behxhet Çunaku, Fatos Zhabari, Blerim Ademi, Ilmi Beqiri, Muhamet Hadimi, Kamer Murseli, Reshat Berisha, Shehide Kovaçi, dhe Arianit Gashi</t>
  </si>
  <si>
    <t>Melodia Ing Sh.p.k</t>
  </si>
  <si>
    <t>LSN Arkitekt</t>
  </si>
  <si>
    <t>Leja dokumenti 05-351/02-180568/19</t>
  </si>
  <si>
    <t>Ali Gashi</t>
  </si>
  <si>
    <t>Leja dokumenti 05-351/02-234918/19</t>
  </si>
  <si>
    <t>Muharrem dhe Ismet Bullatovci</t>
  </si>
  <si>
    <t>Alko Group SH.A</t>
  </si>
  <si>
    <t>2B+P+7; 2B+P+8+nk</t>
  </si>
  <si>
    <t>Leja dokumenti 05-351/02-120063/19</t>
  </si>
  <si>
    <t>Prishtina City Center Sh.a</t>
  </si>
  <si>
    <t>DB.A Architects sh.p.k</t>
  </si>
  <si>
    <t>7B+P+7</t>
  </si>
  <si>
    <t>Objekt administrativ-afarist</t>
  </si>
  <si>
    <t>Leja dokumenti 05-351/02-143473/19</t>
  </si>
  <si>
    <t>Njomza Pajaziti Neziri</t>
  </si>
  <si>
    <t>Froject Architecture</t>
  </si>
  <si>
    <t>P+2; P+1</t>
  </si>
  <si>
    <t>Leja dokumenti 05-351/02-188424/18</t>
  </si>
  <si>
    <t>Eugen Mehmeti, Xhelil Shalian, Shpend Krasniqi, Ridvan Shahini, Ferki Morina, Agron Smajli, Sylejman Zogu, Valoni Company</t>
  </si>
  <si>
    <t>Vizion PROJECT</t>
  </si>
  <si>
    <t>3B+S+P+10</t>
  </si>
  <si>
    <t>Leja dokumenti 05-351/02-157540/19</t>
  </si>
  <si>
    <t>Art Construction</t>
  </si>
  <si>
    <t>B+P+1; P+1; P+1; P+1; P+2</t>
  </si>
  <si>
    <t>Shtëpi individuale (9)</t>
  </si>
  <si>
    <t>Leja dokumenti 05-351/02-128405/19</t>
  </si>
  <si>
    <t>Shkelzen Sylaj, Rrustem Dëemaku, Fadil Latifaj, Hazir Zhitija, Avdyl Zhitija, Selvete Shahini, Gazmend Sylaj, Enver Azami, Nazif Zylfiu, Begush Sadiku</t>
  </si>
  <si>
    <t>UNI PROJEKT sh.p.k</t>
  </si>
  <si>
    <t>Leja dokumenti 05-351/02-48876/19</t>
  </si>
  <si>
    <t>Miradije Hoti, Nexhmije Reçica, Naser Prapashtica, Mustafas Mustafi, Isa Mustafa, Enver Beha</t>
  </si>
  <si>
    <t>G-Goat Group sh.p.k</t>
  </si>
  <si>
    <t>Leja dokumenti 05-351/05-148597/19</t>
  </si>
  <si>
    <t>Fadil Berisha</t>
  </si>
  <si>
    <t>Ariani Company sh.p.k</t>
  </si>
  <si>
    <t>PROARCHITECTURE sh.p.k</t>
  </si>
  <si>
    <t>Prishtine e RE</t>
  </si>
  <si>
    <t>B+S+P+9; B+S+P+7; 2B+3S+P+6; 2B+3S+P+8; 2B+3S</t>
  </si>
  <si>
    <t>Leja dokumenti 05-351/02-174586/19</t>
  </si>
  <si>
    <t>Ajshe Bytyçi</t>
  </si>
  <si>
    <t>FN Architects</t>
  </si>
  <si>
    <t>Leja dokumenti 05-351/02-167211/19</t>
  </si>
  <si>
    <t>Leja dokumenti 05-351/02-96412/19</t>
  </si>
  <si>
    <t>Nartel Exin sh.p.k</t>
  </si>
  <si>
    <t>Plotesim/Ndryshim Projekti</t>
  </si>
  <si>
    <t>Leja dokumenti 05-351/02-142488/19</t>
  </si>
  <si>
    <t>Ilir Gllareva</t>
  </si>
  <si>
    <t>Heko Architecs</t>
  </si>
  <si>
    <t>Leja dokumenti 05-351/02-221326/19</t>
  </si>
  <si>
    <t>Rexhep Beqiri, Ilir LLumica dhe Arsim Maxhuni</t>
  </si>
  <si>
    <t>"Redoni"</t>
  </si>
  <si>
    <t>Studio Artec sh.p.k</t>
  </si>
  <si>
    <t>B+S+P+9</t>
  </si>
  <si>
    <t>Leja dokumenti 05-351/02-123982/19</t>
  </si>
  <si>
    <t>Rrahman Përvetica</t>
  </si>
  <si>
    <t>BURSAD</t>
  </si>
  <si>
    <t>Leja dokumenti 05-351/02-135288/19</t>
  </si>
  <si>
    <t>Shaip Gashi,Ismajl Abazi,Artan Hasani, Fehmi Avdiu, Halil Munishi, Bedrije Xhela Munishi, Ruzhdi dhe Fadil Cakolli, Avdi Mehmeti, Rexhep Mehmeti, Xhafer dhe Ilaz Sinani, Nusafer Krieziv, Dilaver Kryeziu, , Burbuqe Hyseni, dhe Rinor Sinani</t>
  </si>
  <si>
    <t>"4 A '' SH.P.K</t>
  </si>
  <si>
    <t>3B+S+P+11; 3B+S+P+12</t>
  </si>
  <si>
    <t>Leja dokumenti 05-351/02-175895/19</t>
  </si>
  <si>
    <t>Mehmet Kastrati</t>
  </si>
  <si>
    <t>S+P</t>
  </si>
  <si>
    <t>Leja dokumenti 05-351/02-180989/19</t>
  </si>
  <si>
    <t>Isa Selmani dhe Tomorr Selmani</t>
  </si>
  <si>
    <t>Kontruktori</t>
  </si>
  <si>
    <t>P+2</t>
  </si>
  <si>
    <t>Leja dokumenti 05-351/05-212829/19</t>
  </si>
  <si>
    <t>Leja dokumenti 05-351/02-008841/18</t>
  </si>
  <si>
    <t>Leja dokumenti 05-351/02-0088408/18</t>
  </si>
  <si>
    <t>Laura Tupeci</t>
  </si>
  <si>
    <t>Nderrim Destinimi</t>
  </si>
  <si>
    <t>Leja dokumenti 05-351/02-194972/19</t>
  </si>
  <si>
    <t>Lesna sh.p.k</t>
  </si>
  <si>
    <t>B+P+6; -B+P</t>
  </si>
  <si>
    <t>Leja dokumenti 05-351/02-17090/19</t>
  </si>
  <si>
    <t>Leja dokumenti 05-351/02-0088441/18</t>
  </si>
  <si>
    <t>Naim Fazliu, Mehmet Gjyrevci, Muharrem Fazliu, Kurtish Morina,</t>
  </si>
  <si>
    <t>Gjurma sh.p.k</t>
  </si>
  <si>
    <t>Ladi N.t.sh</t>
  </si>
  <si>
    <t>Leja dokumenti 05-351/02-134042/19</t>
  </si>
  <si>
    <t>Qamile Vrapaçani dhe Hazir Tahiri</t>
  </si>
  <si>
    <t>Muratori sh.p.k</t>
  </si>
  <si>
    <t>B+P+7</t>
  </si>
  <si>
    <t>Leja dokumenti 05-351/02-0293481/19</t>
  </si>
  <si>
    <t>Objekt arsimor-Çerdhe</t>
  </si>
  <si>
    <t>Leja dokumenti 05-351/02-47328/19</t>
  </si>
  <si>
    <t>ERVB sh.p.k</t>
  </si>
  <si>
    <t>Marigona Hill sh.p.k</t>
  </si>
  <si>
    <t>Design &amp; Function ; ASMstudio sh.p.k</t>
  </si>
  <si>
    <t>Objekt i përkohshëm</t>
  </si>
  <si>
    <t>Leja dokumenti 05-351/02-209428/19</t>
  </si>
  <si>
    <t>Valdet Shaqiri</t>
  </si>
  <si>
    <t>Luxury Invest sh.p.k</t>
  </si>
  <si>
    <t>Pro Art</t>
  </si>
  <si>
    <t>Leja dokumenti 05-351/02-149249/19</t>
  </si>
  <si>
    <t>Faton Makolli</t>
  </si>
  <si>
    <t>Rikon-Struction</t>
  </si>
  <si>
    <t>Leje dokumenti 05-351/02-220267/19</t>
  </si>
  <si>
    <t>Bahri Hoxha,Zenel,Beqir,Gani,Vesel,Nurije Dalipi,Fikrije,Ferat,Dibran,Agron Gjata</t>
  </si>
  <si>
    <t>Standart</t>
  </si>
  <si>
    <t>B+S+P+7;</t>
  </si>
  <si>
    <t>Muhamet e Rexhep Mustafa</t>
  </si>
  <si>
    <t>Harp npsh</t>
  </si>
  <si>
    <t>Rimanishtë</t>
  </si>
  <si>
    <t>Ismet Gahi,Bejtush Gashi</t>
  </si>
  <si>
    <t>DS Construction sh.p.k</t>
  </si>
  <si>
    <t>Shpëtim Berisha sh.p.k</t>
  </si>
  <si>
    <t>B+P+9</t>
  </si>
  <si>
    <t>Objekte individial</t>
  </si>
  <si>
    <t>Leja dokumenti 05-351/02-150618/19</t>
  </si>
  <si>
    <t>Leja dokumenti 05-351/02-181297/19</t>
  </si>
  <si>
    <t>Leja dokumenti 05-351/02-16545/19</t>
  </si>
  <si>
    <t>Leja dokumenti 05-351/02-91011/19</t>
  </si>
  <si>
    <t>Leja Dokumenti</t>
  </si>
  <si>
    <t>Ragip Lenjani, Kosovare, Kumri, Drenushe dhe Rinor Deliu, Ilhan Aliu, Isah dhe Shpresa Myrtaj, Rexhep Spahiu, Arben Shaban, dhe Besnik Hasani</t>
  </si>
  <si>
    <t>B+S+P+9, B+S+P+9, 2B+S+P+8, 2B+P+8, 3B</t>
  </si>
  <si>
    <t>Leja dokumenti 05-351/02-188965/19</t>
  </si>
  <si>
    <t>Elez dhe Vjollca Rustemi</t>
  </si>
  <si>
    <t>GONI-ING Sh.p.k</t>
  </si>
  <si>
    <t>Leja dokumenti 05-351/02-245148/19</t>
  </si>
  <si>
    <t>Muhamed, Ergin, Erol, Nevzat dhe Orhan Karabeg</t>
  </si>
  <si>
    <t>Objekt individual</t>
  </si>
  <si>
    <t>Leja dokumenti 05-351/02-0228105/19</t>
  </si>
  <si>
    <t>Drejtoria e Arsimit,Komuna e Prishtinës</t>
  </si>
  <si>
    <t>Besi</t>
  </si>
  <si>
    <t>Objekt Arsimor</t>
  </si>
  <si>
    <t>Leja dokumenti 05-351/02-190937/19</t>
  </si>
  <si>
    <t>Nezir Xhemshiti</t>
  </si>
  <si>
    <t>Central sh.p.k dhe RMK</t>
  </si>
  <si>
    <t>IB Architects sh.p.k</t>
  </si>
  <si>
    <t>B+P+6, B+P+7</t>
  </si>
  <si>
    <t>Leja dokumenti 05-351/02-137630/19</t>
  </si>
  <si>
    <t>Fatmir Gashi</t>
  </si>
  <si>
    <t>Leja dokumenti 05-351/02-81774/19</t>
  </si>
  <si>
    <t>Avni Grajçevski, Teki Rambaja, Arton, Valon dhe Arian Mavriqi</t>
  </si>
  <si>
    <t>Leja dokumenti 05-351/02-80393/19</t>
  </si>
  <si>
    <t>Qerim Rusinovci</t>
  </si>
  <si>
    <t>Pro Joni</t>
  </si>
  <si>
    <t>Leja dokumenti 05-351/02-212483/19</t>
  </si>
  <si>
    <t>P+1(8)</t>
  </si>
  <si>
    <t>Leja dokumenti 05-351/02-186161/19</t>
  </si>
  <si>
    <t>Tefik, Shemsi, Shefki, Nebih dhe Qamil Humolli</t>
  </si>
  <si>
    <t>Leja dokumenti 05-351/02-0096311/18</t>
  </si>
  <si>
    <t>Xhevat Berisha</t>
  </si>
  <si>
    <t>Engineering sh.p.k</t>
  </si>
  <si>
    <t>Leja dokumenti 05-351/02-243282/19</t>
  </si>
  <si>
    <t>Bahri Rexhepi, Arben Shabani, Beqir Krasniqi, Mihrije Smajli dhe Behxhet Salihi</t>
  </si>
  <si>
    <t>Sima Com</t>
  </si>
  <si>
    <t>Leja dokumenti 05-351/02-224711/19</t>
  </si>
  <si>
    <t>Bahri Rexhepi, Arben Shabani, Rashit Rexhepi, Sima-Com, Muhamed Qerimi dhe Fatmir Krasniqi</t>
  </si>
  <si>
    <t>Dekko Construction</t>
  </si>
  <si>
    <t>B+S+P+5</t>
  </si>
  <si>
    <t>Leja dokumenti 05-351/02-191376/19</t>
  </si>
  <si>
    <t>Leja dokumenti 05-351/02-191358/19</t>
  </si>
  <si>
    <t>Leja dokumenti 05-351/02-019323/19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</si>
</sst>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0.00"/>
    <numFmt numFmtId="166" formatCode="#,##0.00&quot;€&quot;"/>
    <numFmt numFmtId="167" formatCode="_ * #,##0.00_)\ [$€-1]_ ;_ * \(#,##0.00\)\ [$€-1]_ ;_ * &quot;-&quot;??_)\ [$€-1]_ ;_ @_ "/>
    <numFmt numFmtId="168" formatCode="#,##0.00\ [$€-1];[Red]\-#,##0.00\ [$€-1]"/>
    <numFmt numFmtId="169" formatCode="_-* #,##0.00\ [$€-1]_-;\-* #,##0.00\ [$€-1]_-;_-* &quot;-&quot;??\ [$€-1]_-;_-@_-"/>
    <numFmt numFmtId="170" formatCode="#,##0\ [$€-1];[Red]\-#,##0\ [$€-1]"/>
    <numFmt numFmtId="171" formatCode="_-[$€-2]\ * #,##0.00_-;\-[$€-2]\ * #,##0.00_-;_-[$€-2]\ * &quot;-&quot;??_-;_-@_-"/>
  </numFmts>
  <fonts count="20">
    <font>
      <sz val="10"/>
      <color rgb="FF000000"/>
      <name val="Arial"/>
    </font>
    <font>
      <b/>
      <sz val="21"/>
      <color rgb="FF0000FF"/>
      <name val="Arial"/>
      <family val="2"/>
    </font>
    <font>
      <sz val="10"/>
      <name val="Arial"/>
      <family val="2"/>
    </font>
    <font>
      <b/>
      <sz val="12"/>
      <color rgb="FF000000"/>
      <name val="Arial"/>
      <family val="2"/>
    </font>
    <font>
      <b/>
      <sz val="12"/>
      <color rgb="FFFF0000"/>
      <name val="Arial"/>
      <family val="2"/>
    </font>
    <font>
      <b/>
      <sz val="18"/>
      <color rgb="FF1155CC"/>
      <name val="Arial"/>
      <family val="2"/>
    </font>
    <font>
      <b/>
      <sz val="18"/>
      <name val="Arial"/>
      <family val="2"/>
    </font>
    <font>
      <b/>
      <sz val="12"/>
      <name val="Arial"/>
      <family val="2"/>
    </font>
    <font>
      <sz val="10"/>
      <color rgb="FF000000"/>
      <name val="Arial"/>
      <family val="2"/>
    </font>
    <font>
      <sz val="10"/>
      <color rgb="FFFF0000"/>
      <name val="Arial"/>
      <family val="2"/>
    </font>
    <font>
      <b/>
      <sz val="12"/>
      <color rgb="FF000000"/>
      <name val="Arial"/>
      <family val="2"/>
    </font>
    <font>
      <b/>
      <sz val="12"/>
      <color rgb="FF00B050"/>
      <name val="Arial"/>
      <family val="2"/>
    </font>
    <font>
      <b/>
      <sz val="12"/>
      <color rgb="FFFF0000"/>
      <name val="Arial"/>
      <family val="2"/>
    </font>
    <font>
      <sz val="10"/>
      <color rgb="FF00B050"/>
      <name val="Arial"/>
      <family val="2"/>
    </font>
    <font>
      <sz val="10"/>
      <color rgb="FFFF0000"/>
      <name val="Arial"/>
      <family val="2"/>
    </font>
    <font>
      <u/>
      <sz val="10"/>
      <color theme="10"/>
      <name val="Arial"/>
      <family val="2"/>
    </font>
    <font>
      <sz val="10"/>
      <color rgb="FF000000"/>
      <name val="Arial"/>
      <family val="2"/>
    </font>
    <font>
      <b/>
      <sz val="10"/>
      <color rgb="FF000000"/>
      <name val="Arial"/>
      <family val="2"/>
    </font>
    <font>
      <sz val="10"/>
      <color rgb="FF0070C0"/>
      <name val="Arial"/>
      <family val="2"/>
    </font>
    <font>
      <sz val="10"/>
      <color rgb="FF000000"/>
      <name val="Roboto"/>
    </font>
  </fonts>
  <fills count="6">
    <fill>
      <patternFill patternType="none"/>
    </fill>
    <fill>
      <patternFill patternType="gray125"/>
    </fill>
    <fill>
      <patternFill patternType="solid">
        <fgColor rgb="FFFFFFFF"/>
        <bgColor rgb="FFFFFFFF"/>
      </patternFill>
    </fill>
    <fill>
      <patternFill patternType="solid">
        <fgColor rgb="FF51AEFF"/>
        <bgColor rgb="FF51AEFF"/>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8" fillId="0" borderId="0" applyFont="0" applyFill="0" applyBorder="0" applyAlignment="0" applyProtection="0"/>
    <xf numFmtId="0" fontId="15" fillId="0" borderId="0" applyNumberFormat="0" applyFill="0" applyBorder="0" applyAlignment="0" applyProtection="0"/>
  </cellStyleXfs>
  <cellXfs count="108">
    <xf numFmtId="0" fontId="0" fillId="0" borderId="0" xfId="0" applyFont="1" applyAlignment="1"/>
    <xf numFmtId="0" fontId="6" fillId="3" borderId="6"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165" fontId="7" fillId="3" borderId="7"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7" fillId="3" borderId="7" xfId="0" applyFont="1" applyFill="1" applyBorder="1" applyAlignment="1">
      <alignment horizontal="center" wrapText="1"/>
    </xf>
    <xf numFmtId="0" fontId="7" fillId="3" borderId="3" xfId="0" applyFont="1" applyFill="1" applyBorder="1" applyAlignment="1">
      <alignment horizontal="center" vertical="center" wrapText="1"/>
    </xf>
    <xf numFmtId="0" fontId="0" fillId="0" borderId="0" xfId="0" applyFont="1" applyAlignment="1"/>
    <xf numFmtId="0" fontId="10" fillId="0" borderId="8" xfId="0" applyFont="1" applyBorder="1" applyAlignment="1">
      <alignment vertical="center" wrapText="1"/>
    </xf>
    <xf numFmtId="164" fontId="11" fillId="0" borderId="8" xfId="1" applyFont="1" applyBorder="1" applyAlignment="1">
      <alignment vertical="center"/>
    </xf>
    <xf numFmtId="167" fontId="10" fillId="0" borderId="8" xfId="0" applyNumberFormat="1" applyFont="1" applyBorder="1" applyAlignment="1">
      <alignment vertical="center"/>
    </xf>
    <xf numFmtId="167" fontId="12" fillId="0" borderId="8" xfId="1" applyNumberFormat="1" applyFont="1" applyBorder="1" applyAlignment="1">
      <alignment horizontal="right" vertical="center"/>
    </xf>
    <xf numFmtId="165" fontId="10" fillId="3" borderId="7" xfId="0" applyNumberFormat="1" applyFont="1" applyFill="1" applyBorder="1" applyAlignment="1">
      <alignment horizontal="center" wrapText="1"/>
    </xf>
    <xf numFmtId="0" fontId="0" fillId="0" borderId="0" xfId="0" applyFont="1" applyAlignment="1"/>
    <xf numFmtId="0" fontId="15" fillId="0" borderId="8" xfId="2" applyBorder="1" applyAlignment="1">
      <alignment vertical="center" wrapText="1"/>
    </xf>
    <xf numFmtId="166" fontId="0" fillId="0" borderId="0" xfId="0" applyNumberFormat="1" applyFont="1" applyAlignment="1"/>
    <xf numFmtId="0" fontId="0" fillId="0" borderId="0" xfId="0" applyFont="1" applyAlignment="1"/>
    <xf numFmtId="0" fontId="0" fillId="0" borderId="0" xfId="0" applyFont="1" applyAlignment="1"/>
    <xf numFmtId="169" fontId="0" fillId="0" borderId="0" xfId="0" applyNumberFormat="1" applyFont="1" applyAlignment="1"/>
    <xf numFmtId="0" fontId="0" fillId="0" borderId="0" xfId="0" applyFont="1" applyAlignment="1"/>
    <xf numFmtId="0" fontId="16" fillId="0" borderId="9" xfId="0" applyFont="1" applyBorder="1" applyAlignment="1">
      <alignment vertical="center" wrapText="1"/>
    </xf>
    <xf numFmtId="164" fontId="13" fillId="0" borderId="9" xfId="1" applyFont="1" applyBorder="1" applyAlignment="1">
      <alignment horizontal="center" vertical="center"/>
    </xf>
    <xf numFmtId="0" fontId="15" fillId="0" borderId="9" xfId="2" applyBorder="1" applyAlignment="1">
      <alignment vertical="center" wrapText="1"/>
    </xf>
    <xf numFmtId="0" fontId="0" fillId="0" borderId="0" xfId="0" applyFont="1" applyAlignment="1"/>
    <xf numFmtId="0" fontId="0" fillId="4" borderId="0" xfId="0" applyFont="1" applyFill="1" applyAlignment="1"/>
    <xf numFmtId="0" fontId="16" fillId="0" borderId="10" xfId="0" applyFont="1" applyBorder="1" applyAlignment="1">
      <alignment wrapText="1"/>
    </xf>
    <xf numFmtId="0" fontId="16" fillId="0" borderId="11" xfId="0" applyFont="1" applyBorder="1" applyAlignment="1">
      <alignment wrapText="1"/>
    </xf>
    <xf numFmtId="0" fontId="0" fillId="0" borderId="0" xfId="0" applyFont="1" applyAlignment="1"/>
    <xf numFmtId="14" fontId="8" fillId="0" borderId="8" xfId="0" applyNumberFormat="1" applyFont="1" applyBorder="1" applyAlignment="1">
      <alignment vertical="center" wrapText="1"/>
    </xf>
    <xf numFmtId="0" fontId="8" fillId="0" borderId="8" xfId="0" applyFont="1" applyBorder="1" applyAlignment="1">
      <alignment vertical="center" wrapText="1"/>
    </xf>
    <xf numFmtId="168" fontId="8" fillId="0" borderId="8" xfId="0" applyNumberFormat="1" applyFont="1" applyBorder="1" applyAlignment="1">
      <alignment horizontal="right" vertical="center" wrapText="1"/>
    </xf>
    <xf numFmtId="14" fontId="16" fillId="0" borderId="9" xfId="0" applyNumberFormat="1" applyFont="1" applyBorder="1" applyAlignment="1">
      <alignment horizontal="left" vertical="center" wrapText="1"/>
    </xf>
    <xf numFmtId="0" fontId="15" fillId="5" borderId="8" xfId="2" applyFill="1" applyBorder="1" applyAlignment="1">
      <alignment vertical="center" wrapText="1"/>
    </xf>
    <xf numFmtId="0" fontId="8" fillId="0" borderId="8" xfId="0" applyFont="1" applyBorder="1" applyAlignment="1">
      <alignment vertical="top" wrapText="1"/>
    </xf>
    <xf numFmtId="170" fontId="8" fillId="0" borderId="8" xfId="0" applyNumberFormat="1" applyFont="1" applyBorder="1" applyAlignment="1">
      <alignment horizontal="right" vertical="center" wrapText="1"/>
    </xf>
    <xf numFmtId="166" fontId="14" fillId="0" borderId="9" xfId="0" applyNumberFormat="1" applyFont="1" applyBorder="1" applyAlignment="1">
      <alignment horizontal="center" vertical="center"/>
    </xf>
    <xf numFmtId="164" fontId="0" fillId="0" borderId="0" xfId="0" applyNumberFormat="1" applyFont="1" applyAlignment="1"/>
    <xf numFmtId="168" fontId="16" fillId="0" borderId="9" xfId="0" applyNumberFormat="1" applyFont="1" applyBorder="1" applyAlignment="1">
      <alignment horizontal="right" vertical="center" wrapText="1"/>
    </xf>
    <xf numFmtId="0" fontId="0" fillId="0" borderId="0" xfId="0" applyFont="1" applyAlignment="1"/>
    <xf numFmtId="14" fontId="8" fillId="0" borderId="9" xfId="0" applyNumberFormat="1" applyFont="1" applyBorder="1" applyAlignment="1">
      <alignment vertical="center" wrapText="1"/>
    </xf>
    <xf numFmtId="0" fontId="8" fillId="0" borderId="9" xfId="0" applyFont="1" applyBorder="1" applyAlignment="1">
      <alignment vertical="center" wrapText="1"/>
    </xf>
    <xf numFmtId="168" fontId="8" fillId="0" borderId="9" xfId="0" applyNumberFormat="1" applyFont="1" applyBorder="1" applyAlignment="1">
      <alignment horizontal="right" vertical="center" wrapText="1"/>
    </xf>
    <xf numFmtId="0" fontId="0" fillId="0" borderId="0" xfId="0" applyFont="1" applyAlignment="1"/>
    <xf numFmtId="0" fontId="0" fillId="0" borderId="0" xfId="0" applyFont="1" applyAlignment="1"/>
    <xf numFmtId="0" fontId="0" fillId="0" borderId="0" xfId="0" applyFont="1" applyAlignment="1"/>
    <xf numFmtId="0" fontId="18" fillId="0" borderId="8" xfId="0" applyFont="1" applyBorder="1" applyAlignment="1">
      <alignment vertical="center" wrapText="1"/>
    </xf>
    <xf numFmtId="0" fontId="0" fillId="0" borderId="0" xfId="0" applyFont="1" applyAlignment="1"/>
    <xf numFmtId="0" fontId="0" fillId="0" borderId="8" xfId="0" applyFont="1" applyBorder="1" applyAlignment="1"/>
    <xf numFmtId="0" fontId="0" fillId="0" borderId="0" xfId="0" applyFont="1" applyAlignment="1"/>
    <xf numFmtId="14" fontId="16" fillId="0" borderId="0" xfId="0" applyNumberFormat="1" applyFont="1" applyBorder="1" applyAlignment="1">
      <alignment horizontal="left" vertical="center" wrapText="1"/>
    </xf>
    <xf numFmtId="0" fontId="16" fillId="0" borderId="0" xfId="0" applyFont="1" applyBorder="1" applyAlignment="1">
      <alignment vertical="center" wrapText="1"/>
    </xf>
    <xf numFmtId="0" fontId="15" fillId="0" borderId="0" xfId="2" applyBorder="1" applyAlignment="1">
      <alignment vertical="center" wrapText="1"/>
    </xf>
    <xf numFmtId="0" fontId="17" fillId="0" borderId="0" xfId="0" applyFont="1" applyBorder="1" applyAlignment="1">
      <alignment horizontal="right" vertical="center" wrapText="1"/>
    </xf>
    <xf numFmtId="0" fontId="0" fillId="0" borderId="0" xfId="0" applyFont="1" applyAlignment="1"/>
    <xf numFmtId="0" fontId="0" fillId="0" borderId="0" xfId="0" applyFont="1" applyAlignment="1"/>
    <xf numFmtId="164" fontId="13" fillId="0" borderId="9" xfId="1" applyFont="1" applyBorder="1" applyAlignment="1">
      <alignment horizontal="center"/>
    </xf>
    <xf numFmtId="171" fontId="14" fillId="0" borderId="9" xfId="0" applyNumberFormat="1" applyFont="1" applyBorder="1" applyAlignment="1">
      <alignment horizontal="center" vertical="center"/>
    </xf>
    <xf numFmtId="168" fontId="14" fillId="0" borderId="9" xfId="0" applyNumberFormat="1" applyFont="1" applyBorder="1" applyAlignment="1">
      <alignment horizontal="center" vertical="center"/>
    </xf>
    <xf numFmtId="168" fontId="14" fillId="0" borderId="9" xfId="1" applyNumberFormat="1" applyFont="1" applyBorder="1" applyAlignment="1">
      <alignment horizontal="center" vertical="center"/>
    </xf>
    <xf numFmtId="164" fontId="13" fillId="0" borderId="8" xfId="1" applyFont="1" applyBorder="1" applyAlignment="1">
      <alignment horizontal="right"/>
    </xf>
    <xf numFmtId="171" fontId="14" fillId="0" borderId="8" xfId="0" applyNumberFormat="1" applyFont="1" applyBorder="1" applyAlignment="1">
      <alignment horizontal="center" vertical="center"/>
    </xf>
    <xf numFmtId="0" fontId="0" fillId="0" borderId="0" xfId="0" applyFont="1" applyAlignment="1"/>
    <xf numFmtId="0" fontId="0" fillId="0" borderId="12" xfId="0" applyFont="1" applyBorder="1" applyAlignment="1"/>
    <xf numFmtId="0" fontId="19" fillId="5" borderId="8" xfId="0" applyFont="1" applyFill="1" applyBorder="1" applyAlignment="1">
      <alignment wrapText="1"/>
    </xf>
    <xf numFmtId="2" fontId="13" fillId="0" borderId="8" xfId="1" applyNumberFormat="1" applyFont="1" applyBorder="1" applyAlignment="1">
      <alignment horizontal="right"/>
    </xf>
    <xf numFmtId="168" fontId="14" fillId="0" borderId="8" xfId="0" applyNumberFormat="1" applyFont="1" applyBorder="1" applyAlignment="1">
      <alignment horizontal="center" vertical="center"/>
    </xf>
    <xf numFmtId="4" fontId="13" fillId="0" borderId="8" xfId="1" applyNumberFormat="1" applyFont="1" applyBorder="1" applyAlignment="1">
      <alignment horizontal="right"/>
    </xf>
    <xf numFmtId="164" fontId="13" fillId="0" borderId="8" xfId="1" applyNumberFormat="1" applyFont="1" applyBorder="1" applyAlignment="1">
      <alignment horizontal="right"/>
    </xf>
    <xf numFmtId="0" fontId="13" fillId="0" borderId="8" xfId="1" applyNumberFormat="1" applyFont="1" applyBorder="1" applyAlignment="1">
      <alignment horizontal="right"/>
    </xf>
    <xf numFmtId="14" fontId="8" fillId="0" borderId="13" xfId="0" applyNumberFormat="1" applyFont="1" applyBorder="1" applyAlignment="1">
      <alignment vertical="center" wrapText="1"/>
    </xf>
    <xf numFmtId="14" fontId="8" fillId="0" borderId="12" xfId="0" applyNumberFormat="1" applyFont="1" applyBorder="1" applyAlignment="1">
      <alignment vertical="center" wrapText="1"/>
    </xf>
    <xf numFmtId="0" fontId="8" fillId="0" borderId="13" xfId="0" applyFont="1" applyBorder="1" applyAlignment="1">
      <alignment vertical="center" wrapText="1"/>
    </xf>
    <xf numFmtId="0" fontId="8" fillId="0" borderId="12" xfId="0" applyFont="1" applyBorder="1" applyAlignment="1">
      <alignment vertical="center" wrapText="1"/>
    </xf>
    <xf numFmtId="14" fontId="16" fillId="0" borderId="13" xfId="0" applyNumberFormat="1" applyFont="1" applyBorder="1" applyAlignment="1">
      <alignment horizontal="left" vertical="center" wrapText="1"/>
    </xf>
    <xf numFmtId="0" fontId="0" fillId="0" borderId="0" xfId="0" applyFont="1" applyAlignment="1"/>
    <xf numFmtId="0" fontId="0" fillId="0" borderId="0" xfId="0" applyFont="1" applyAlignment="1"/>
    <xf numFmtId="171" fontId="0" fillId="0" borderId="0" xfId="0" applyNumberFormat="1" applyFont="1" applyAlignment="1"/>
    <xf numFmtId="0" fontId="0" fillId="0" borderId="0" xfId="0" applyFont="1" applyAlignment="1"/>
    <xf numFmtId="14" fontId="8" fillId="0" borderId="14" xfId="0" applyNumberFormat="1" applyFont="1" applyBorder="1" applyAlignment="1">
      <alignment vertical="center" wrapText="1"/>
    </xf>
    <xf numFmtId="0" fontId="8" fillId="0" borderId="14" xfId="0" applyFont="1" applyBorder="1" applyAlignment="1">
      <alignment vertical="center" wrapText="1"/>
    </xf>
    <xf numFmtId="168" fontId="8" fillId="0" borderId="14" xfId="0" applyNumberFormat="1" applyFont="1" applyBorder="1" applyAlignment="1">
      <alignment horizontal="right" vertical="center" wrapText="1"/>
    </xf>
    <xf numFmtId="0" fontId="15" fillId="0" borderId="14" xfId="2" applyBorder="1" applyAlignment="1">
      <alignment vertical="center" wrapText="1"/>
    </xf>
    <xf numFmtId="164" fontId="13" fillId="0" borderId="9" xfId="1" applyFont="1" applyBorder="1" applyAlignment="1">
      <alignment horizontal="right"/>
    </xf>
    <xf numFmtId="14" fontId="8" fillId="0" borderId="15" xfId="0" applyNumberFormat="1" applyFont="1" applyBorder="1" applyAlignment="1">
      <alignment vertical="center" wrapText="1"/>
    </xf>
    <xf numFmtId="0" fontId="8" fillId="0" borderId="15" xfId="0" applyFont="1" applyBorder="1" applyAlignment="1">
      <alignment vertical="center" wrapText="1"/>
    </xf>
    <xf numFmtId="164" fontId="13" fillId="0" borderId="15" xfId="1" applyFont="1" applyBorder="1" applyAlignment="1">
      <alignment horizontal="right"/>
    </xf>
    <xf numFmtId="168" fontId="8" fillId="0" borderId="15" xfId="0" applyNumberFormat="1" applyFont="1" applyBorder="1" applyAlignment="1">
      <alignment horizontal="right" vertical="center" wrapText="1"/>
    </xf>
    <xf numFmtId="171" fontId="14" fillId="0" borderId="15" xfId="0" applyNumberFormat="1" applyFont="1" applyBorder="1" applyAlignment="1">
      <alignment horizontal="center" vertical="center"/>
    </xf>
    <xf numFmtId="0" fontId="15" fillId="0" borderId="15" xfId="2" applyBorder="1" applyAlignment="1">
      <alignment vertical="center" wrapText="1"/>
    </xf>
    <xf numFmtId="0" fontId="0" fillId="0" borderId="0" xfId="0" applyFont="1" applyAlignment="1"/>
    <xf numFmtId="0" fontId="0" fillId="0" borderId="0" xfId="0" applyFont="1" applyAlignment="1"/>
    <xf numFmtId="0" fontId="0" fillId="0" borderId="0" xfId="0" applyFont="1" applyAlignment="1"/>
    <xf numFmtId="0" fontId="8" fillId="0" borderId="8" xfId="0" applyFont="1" applyBorder="1" applyAlignment="1">
      <alignment wrapText="1"/>
    </xf>
    <xf numFmtId="14" fontId="8" fillId="0" borderId="16" xfId="0" applyNumberFormat="1" applyFont="1" applyBorder="1" applyAlignment="1">
      <alignment vertical="center" wrapText="1"/>
    </xf>
    <xf numFmtId="0" fontId="8" fillId="0" borderId="16" xfId="0" applyFont="1" applyBorder="1" applyAlignment="1">
      <alignment vertical="center" wrapText="1"/>
    </xf>
    <xf numFmtId="0" fontId="15" fillId="0" borderId="16" xfId="2" applyBorder="1" applyAlignment="1">
      <alignment vertical="center" wrapText="1"/>
    </xf>
    <xf numFmtId="0" fontId="17" fillId="4" borderId="8" xfId="0" applyFont="1" applyFill="1" applyBorder="1" applyAlignment="1">
      <alignment horizontal="right" wrapText="1"/>
    </xf>
    <xf numFmtId="0" fontId="4" fillId="0" borderId="8" xfId="0" applyFont="1" applyBorder="1" applyAlignment="1">
      <alignment horizontal="center" wrapText="1"/>
    </xf>
    <xf numFmtId="0" fontId="0" fillId="0" borderId="8" xfId="0" applyFont="1" applyBorder="1" applyAlignment="1"/>
    <xf numFmtId="0" fontId="3" fillId="0" borderId="8" xfId="0" applyFont="1" applyBorder="1" applyAlignment="1">
      <alignment horizontal="center" wrapText="1"/>
    </xf>
    <xf numFmtId="0" fontId="5" fillId="0" borderId="4" xfId="0" applyFont="1" applyBorder="1" applyAlignment="1">
      <alignment horizontal="center"/>
    </xf>
    <xf numFmtId="0" fontId="2" fillId="0" borderId="5" xfId="0" applyFont="1" applyBorder="1"/>
    <xf numFmtId="0" fontId="2" fillId="0" borderId="1" xfId="0" applyFont="1" applyBorder="1"/>
    <xf numFmtId="0" fontId="2" fillId="0" borderId="2" xfId="0" applyFont="1" applyBorder="1"/>
    <xf numFmtId="0" fontId="0" fillId="0" borderId="0" xfId="0" applyFont="1" applyAlignment="1"/>
    <xf numFmtId="0" fontId="2" fillId="0" borderId="3" xfId="0" applyFont="1" applyBorder="1"/>
    <xf numFmtId="0" fontId="1" fillId="2" borderId="0" xfId="0" applyFont="1" applyFill="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476250</xdr:colOff>
      <xdr:row>0</xdr:row>
      <xdr:rowOff>114300</xdr:rowOff>
    </xdr:from>
    <xdr:ext cx="885825" cy="9239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1BxZsPHYoNjiJHJ8THDm9zv4tQ-tx64RM" TargetMode="External"/><Relationship Id="rId299" Type="http://schemas.openxmlformats.org/officeDocument/2006/relationships/hyperlink" Target="https://drive.google.com/open?id=1_Dt5mUuvmjwL9KEhF1N7vIt4VeGHCDZ1" TargetMode="External"/><Relationship Id="rId21" Type="http://schemas.openxmlformats.org/officeDocument/2006/relationships/hyperlink" Target="https://drive.google.com/open?id=1ehFPsvn0BGKTAkcoH1e-M-AH-L-ByCFk" TargetMode="External"/><Relationship Id="rId63" Type="http://schemas.openxmlformats.org/officeDocument/2006/relationships/hyperlink" Target="https://drive.google.com/open?id=1p7_ufONCtD6jAvP_0PnE7_EIR9dICOKw" TargetMode="External"/><Relationship Id="rId159" Type="http://schemas.openxmlformats.org/officeDocument/2006/relationships/hyperlink" Target="https://drive.google.com/open?id=1iL07LJ263WxFJz-zD9UmCg8qf0tdakxi" TargetMode="External"/><Relationship Id="rId324" Type="http://schemas.openxmlformats.org/officeDocument/2006/relationships/hyperlink" Target="https://drive.google.com/open?id=1sRbNOXUgQgZnNG6XvgI-YkuH2luBxOGg" TargetMode="External"/><Relationship Id="rId170" Type="http://schemas.openxmlformats.org/officeDocument/2006/relationships/hyperlink" Target="https://drive.google.com/open?id=10iUFtE5RU0lfGg_Dy2ScqwXWBIMS0r_J" TargetMode="External"/><Relationship Id="rId226" Type="http://schemas.openxmlformats.org/officeDocument/2006/relationships/hyperlink" Target="https://drive.google.com/open?id=10l02sfGl14mlhsByGDxoC5P5ksC9OgzB" TargetMode="External"/><Relationship Id="rId268" Type="http://schemas.openxmlformats.org/officeDocument/2006/relationships/hyperlink" Target="https://drive.google.com/open?id=1dqyY1uLdu8Sk6LOR1Il_wTUE6MBHKJ3V" TargetMode="External"/><Relationship Id="rId32" Type="http://schemas.openxmlformats.org/officeDocument/2006/relationships/hyperlink" Target="https://drive.google.com/open?id=1OaJGcIhWXE5nOBegFJEP_yAZKQWWQnKK" TargetMode="External"/><Relationship Id="rId74" Type="http://schemas.openxmlformats.org/officeDocument/2006/relationships/hyperlink" Target="https://drive.google.com/open?id=1dxL3g-jJcaWvac-M_7PWzGrqa5J00B7i" TargetMode="External"/><Relationship Id="rId128" Type="http://schemas.openxmlformats.org/officeDocument/2006/relationships/hyperlink" Target="https://drive.google.com/open?id=1HbwccSN58PWCs6KzctjPdMzIq4WCkki0" TargetMode="External"/><Relationship Id="rId335" Type="http://schemas.openxmlformats.org/officeDocument/2006/relationships/hyperlink" Target="https://drive.google.com/open?id=1h5eX9AbrknnYM8yfWMPxbStMtVC8ZO5u" TargetMode="External"/><Relationship Id="rId5" Type="http://schemas.openxmlformats.org/officeDocument/2006/relationships/hyperlink" Target="https://drive.google.com/open?id=1GHvtj7GUpyyiRQwXpvSQAJmxkK7MJNqn" TargetMode="External"/><Relationship Id="rId181" Type="http://schemas.openxmlformats.org/officeDocument/2006/relationships/hyperlink" Target="https://drive.google.com/open?id=1M6V21SFFXkcYAPM7-UH5sgr1BrlbQGOb" TargetMode="External"/><Relationship Id="rId237" Type="http://schemas.openxmlformats.org/officeDocument/2006/relationships/hyperlink" Target="https://drive.google.com/open?id=1YAdYDPorSxbcN9xyrByp8wgBhXZkMNHX" TargetMode="External"/><Relationship Id="rId279" Type="http://schemas.openxmlformats.org/officeDocument/2006/relationships/hyperlink" Target="https://drive.google.com/open?id=1EX31k5ZmtvOU9C-G878OuVa6jvzuSydw" TargetMode="External"/><Relationship Id="rId43" Type="http://schemas.openxmlformats.org/officeDocument/2006/relationships/hyperlink" Target="https://drive.google.com/open?id=1nGRQnOsQdHheXtgN_7VXgdcdkTl96zKp" TargetMode="External"/><Relationship Id="rId139" Type="http://schemas.openxmlformats.org/officeDocument/2006/relationships/hyperlink" Target="https://drive.google.com/open?id=1kZp1kcH926AijqryGdRfftUOJxMbQXbX" TargetMode="External"/><Relationship Id="rId290" Type="http://schemas.openxmlformats.org/officeDocument/2006/relationships/hyperlink" Target="https://drive.google.com/open?id=1BANKbDnYcfHf4qFS18CRNq4FYg339lUp" TargetMode="External"/><Relationship Id="rId304" Type="http://schemas.openxmlformats.org/officeDocument/2006/relationships/hyperlink" Target="https://drive.google.com/open?id=1XslpxH9joEqlXRaQJtIBcU7DrEhLdkEh" TargetMode="External"/><Relationship Id="rId346" Type="http://schemas.openxmlformats.org/officeDocument/2006/relationships/hyperlink" Target="https://drive.google.com/open?id=1j_RS2EqInJjts-ewz5PmxU-K8KF1Ah3o" TargetMode="External"/><Relationship Id="rId85" Type="http://schemas.openxmlformats.org/officeDocument/2006/relationships/hyperlink" Target="https://drive.google.com/open?id=1oJze9y-GIJ3DrRJFcQGVHEp2C4DvaDpj" TargetMode="External"/><Relationship Id="rId150" Type="http://schemas.openxmlformats.org/officeDocument/2006/relationships/hyperlink" Target="https://drive.google.com/open?id=1RXyIBIe1trg9Vy5SW0b5P_cv6EonmMQQ" TargetMode="External"/><Relationship Id="rId192" Type="http://schemas.openxmlformats.org/officeDocument/2006/relationships/hyperlink" Target="https://drive.google.com/open?id=1LJ5jRtJQBKDIqBjl3U3tPLJyXxevzNLr" TargetMode="External"/><Relationship Id="rId206" Type="http://schemas.openxmlformats.org/officeDocument/2006/relationships/hyperlink" Target="https://drive.google.com/open?id=1b08ZbbGFssSRix9b8c7uWsaFxmN9OLn8" TargetMode="External"/><Relationship Id="rId248" Type="http://schemas.openxmlformats.org/officeDocument/2006/relationships/hyperlink" Target="https://drive.google.com/open?id=10RQYbVk_ys69uJW-fZQqjqW5rjL0RLMf" TargetMode="External"/><Relationship Id="rId12" Type="http://schemas.openxmlformats.org/officeDocument/2006/relationships/hyperlink" Target="https://drive.google.com/open?id=1l-XSnIDQMgUiJJf7kGelnQXKxKDsgUKF" TargetMode="External"/><Relationship Id="rId108" Type="http://schemas.openxmlformats.org/officeDocument/2006/relationships/hyperlink" Target="https://drive.google.com/open?id=1HyxDzDvsfZ7kLYn9XwhTI6U3DHgEPNl5" TargetMode="External"/><Relationship Id="rId315" Type="http://schemas.openxmlformats.org/officeDocument/2006/relationships/hyperlink" Target="https://drive.google.com/open?id=1hLNxdGFZYJ4lbiYrj8wDeS8FSAqrP163" TargetMode="External"/><Relationship Id="rId54" Type="http://schemas.openxmlformats.org/officeDocument/2006/relationships/hyperlink" Target="https://drive.google.com/open?id=1I4EJRL3hCGKZBbbE9W1vGZ0bSjX4l1qj" TargetMode="External"/><Relationship Id="rId96" Type="http://schemas.openxmlformats.org/officeDocument/2006/relationships/hyperlink" Target="https://drive.google.com/open?id=1KSTccomljKMKgLpb_LLLf5X2o63_b5rD" TargetMode="External"/><Relationship Id="rId161" Type="http://schemas.openxmlformats.org/officeDocument/2006/relationships/hyperlink" Target="https://drive.google.com/open?id=1EGOPoN10LRUz2L5bdJs6N2iBEedX0EYG" TargetMode="External"/><Relationship Id="rId217" Type="http://schemas.openxmlformats.org/officeDocument/2006/relationships/hyperlink" Target="https://drive.google.com/open?id=1BYNeqbTawym3HW4sKU1DGfYFK-Cmr5YK" TargetMode="External"/><Relationship Id="rId259" Type="http://schemas.openxmlformats.org/officeDocument/2006/relationships/hyperlink" Target="https://drive.google.com/open?id=1ToNQDdpXWUG4oOYF_awGlJIOKKqhoW5v" TargetMode="External"/><Relationship Id="rId23" Type="http://schemas.openxmlformats.org/officeDocument/2006/relationships/hyperlink" Target="https://drive.google.com/open?id=1KpE7JGvqSN6uZLBAWX8ComwyED0eiHkE" TargetMode="External"/><Relationship Id="rId119" Type="http://schemas.openxmlformats.org/officeDocument/2006/relationships/hyperlink" Target="https://drive.google.com/open?id=1K4uRXRlsc9raoqbTRTsADUQYjYcCoPLv" TargetMode="External"/><Relationship Id="rId270" Type="http://schemas.openxmlformats.org/officeDocument/2006/relationships/hyperlink" Target="https://drive.google.com/open?id=1OJAmIF2KvNNVhh5-cH8iJxi-zHwled3a" TargetMode="External"/><Relationship Id="rId326" Type="http://schemas.openxmlformats.org/officeDocument/2006/relationships/hyperlink" Target="https://drive.google.com/open?id=1bbixSD8epZxOk0GTbXkY8256WGmIV1Rr" TargetMode="External"/><Relationship Id="rId65" Type="http://schemas.openxmlformats.org/officeDocument/2006/relationships/hyperlink" Target="https://drive.google.com/open?id=1qt1X4-Ip7NdjjiSHWoV6rMLVkrlvdL0z" TargetMode="External"/><Relationship Id="rId130" Type="http://schemas.openxmlformats.org/officeDocument/2006/relationships/hyperlink" Target="https://drive.google.com/open?id=181EQ9tzKnyRm34twVtMUZagfUzHwsF11" TargetMode="External"/><Relationship Id="rId172" Type="http://schemas.openxmlformats.org/officeDocument/2006/relationships/hyperlink" Target="https://drive.google.com/open?id=1UGX6PgjK1Pb7QlYxlhdd0qdd_wtqb5iL" TargetMode="External"/><Relationship Id="rId228" Type="http://schemas.openxmlformats.org/officeDocument/2006/relationships/hyperlink" Target="https://drive.google.com/open?id=1SuIU2fSne7sMgku-KnA-25qmJoiiT9IY" TargetMode="External"/><Relationship Id="rId281" Type="http://schemas.openxmlformats.org/officeDocument/2006/relationships/hyperlink" Target="https://drive.google.com/open?id=1SBfmCFvhAX9SRSxOwrU4HefcNRmjcr-5" TargetMode="External"/><Relationship Id="rId337" Type="http://schemas.openxmlformats.org/officeDocument/2006/relationships/hyperlink" Target="https://drive.google.com/open?id=1ElM_m8w9yGc58ZSK-GQZrs78bapyL8Z5" TargetMode="External"/><Relationship Id="rId34" Type="http://schemas.openxmlformats.org/officeDocument/2006/relationships/hyperlink" Target="https://drive.google.com/open?id=1n9KoCluLeG0VRFxI_awbBZ30FwmnoptV" TargetMode="External"/><Relationship Id="rId76" Type="http://schemas.openxmlformats.org/officeDocument/2006/relationships/hyperlink" Target="https://drive.google.com/open?id=1rklaWuMdFuy7fG0Bv8OlMwQn9U8uOfk9" TargetMode="External"/><Relationship Id="rId141" Type="http://schemas.openxmlformats.org/officeDocument/2006/relationships/hyperlink" Target="https://drive.google.com/open?id=1S6U6aivrFQj7ajlXCUmUzcze6QhiFSoK" TargetMode="External"/><Relationship Id="rId7" Type="http://schemas.openxmlformats.org/officeDocument/2006/relationships/hyperlink" Target="https://drive.google.com/open?id=1dRQjrDyKCI26kFBwl8Bj3ODaRJHkt0ih" TargetMode="External"/><Relationship Id="rId183" Type="http://schemas.openxmlformats.org/officeDocument/2006/relationships/hyperlink" Target="https://drive.google.com/open?id=1DLVOn0HzwSBeKH_u3tNkZy-6pL67me5j" TargetMode="External"/><Relationship Id="rId239" Type="http://schemas.openxmlformats.org/officeDocument/2006/relationships/hyperlink" Target="https://drive.google.com/open?id=1vVtyPiXXbmsgtrTJOHvimAMpA7aGb8QP" TargetMode="External"/><Relationship Id="rId250" Type="http://schemas.openxmlformats.org/officeDocument/2006/relationships/hyperlink" Target="https://drive.google.com/open?id=16BvgJsa2jh_MfuVX7FEazk0fCYkGEH1F" TargetMode="External"/><Relationship Id="rId292" Type="http://schemas.openxmlformats.org/officeDocument/2006/relationships/hyperlink" Target="https://drive.google.com/open?id=1V954TVD5sIFh28JzF_uXIkSj6qD4cuKl" TargetMode="External"/><Relationship Id="rId306" Type="http://schemas.openxmlformats.org/officeDocument/2006/relationships/hyperlink" Target="https://drive.google.com/open?id=1zq9Qa3M3iN3gx2lDvbZS6BpaxUD0iZpb" TargetMode="External"/><Relationship Id="rId45" Type="http://schemas.openxmlformats.org/officeDocument/2006/relationships/hyperlink" Target="https://drive.google.com/open?id=16tnVBseUvSXWvb7WgAgECFxOW4ObM_Q3" TargetMode="External"/><Relationship Id="rId87" Type="http://schemas.openxmlformats.org/officeDocument/2006/relationships/hyperlink" Target="https://drive.google.com/open?id=1AdR64ud1XeMrBZQ1rFNp9_ye_fBPw0Dm" TargetMode="External"/><Relationship Id="rId110" Type="http://schemas.openxmlformats.org/officeDocument/2006/relationships/hyperlink" Target="https://drive.google.com/open?id=1QLwaU6ocD_IE7Z4yiE05rwPDoUQdFxd6" TargetMode="External"/><Relationship Id="rId348" Type="http://schemas.openxmlformats.org/officeDocument/2006/relationships/drawing" Target="../drawings/drawing1.xml"/><Relationship Id="rId152" Type="http://schemas.openxmlformats.org/officeDocument/2006/relationships/hyperlink" Target="https://drive.google.com/open?id=1NcsuNi0sDlzqjXa4hdx0kH7WrLE1yJKg" TargetMode="External"/><Relationship Id="rId194" Type="http://schemas.openxmlformats.org/officeDocument/2006/relationships/hyperlink" Target="https://drive.google.com/open?id=1g5O9a6fgPdxw2eW_n3tlrTV76105KNKU" TargetMode="External"/><Relationship Id="rId208" Type="http://schemas.openxmlformats.org/officeDocument/2006/relationships/hyperlink" Target="https://drive.google.com/open?id=1MXrT1ZWHU-qX5VAJ_lkRKeaYZ4qxe64j" TargetMode="External"/><Relationship Id="rId261" Type="http://schemas.openxmlformats.org/officeDocument/2006/relationships/hyperlink" Target="https://drive.google.com/open?id=1awvFrKDVnLPwV83LHCZVCCH075efA1DW" TargetMode="External"/><Relationship Id="rId14" Type="http://schemas.openxmlformats.org/officeDocument/2006/relationships/hyperlink" Target="https://drive.google.com/open?id=16kdxmpxaJtC138NZT2SxpnRosyP1uB3c" TargetMode="External"/><Relationship Id="rId35" Type="http://schemas.openxmlformats.org/officeDocument/2006/relationships/hyperlink" Target="https://drive.google.com/open?id=1o9mTWSDEumgjqjckx-hhSQbjnN9Z9lRh" TargetMode="External"/><Relationship Id="rId56" Type="http://schemas.openxmlformats.org/officeDocument/2006/relationships/hyperlink" Target="https://drive.google.com/open?id=1wOei_UIDy--4tDhKSiyYn0gX9xzx7hZy" TargetMode="External"/><Relationship Id="rId77" Type="http://schemas.openxmlformats.org/officeDocument/2006/relationships/hyperlink" Target="https://drive.google.com/open?id=1x-4RfB09RK-JRXZ9zzAiEdP3uP19G92f" TargetMode="External"/><Relationship Id="rId100" Type="http://schemas.openxmlformats.org/officeDocument/2006/relationships/hyperlink" Target="https://drive.google.com/open?id=1jWAt3ow8eJPvk2URyP37RC3TAKM1i1KC" TargetMode="External"/><Relationship Id="rId282" Type="http://schemas.openxmlformats.org/officeDocument/2006/relationships/hyperlink" Target="https://drive.google.com/open?id=1LIOJFmDDdDGB0eXOKJsr_L_PYFlPTqgM" TargetMode="External"/><Relationship Id="rId317" Type="http://schemas.openxmlformats.org/officeDocument/2006/relationships/hyperlink" Target="https://drive.google.com/open?id=1fJ0sUMkn0xFgup6aD1IhsHsEJ8u-SgNH" TargetMode="External"/><Relationship Id="rId338" Type="http://schemas.openxmlformats.org/officeDocument/2006/relationships/hyperlink" Target="https://drive.google.com/open?id=1zH4ipRHamymNeQ1kTzot1sTkix-PtzWL" TargetMode="External"/><Relationship Id="rId8" Type="http://schemas.openxmlformats.org/officeDocument/2006/relationships/hyperlink" Target="https://drive.google.com/open?id=11W29e1_ngG0RhrheiIES9bbENnTPf6Kt" TargetMode="External"/><Relationship Id="rId98" Type="http://schemas.openxmlformats.org/officeDocument/2006/relationships/hyperlink" Target="https://drive.google.com/open?id=1Dn_r3vHiASmlKxgkZ-HL65AFoZr9HDOd" TargetMode="External"/><Relationship Id="rId121" Type="http://schemas.openxmlformats.org/officeDocument/2006/relationships/hyperlink" Target="https://drive.google.com/open?id=1JObV6UPm74QNydY0B3Xx_Jrygiok-sRE" TargetMode="External"/><Relationship Id="rId142" Type="http://schemas.openxmlformats.org/officeDocument/2006/relationships/hyperlink" Target="https://drive.google.com/open?id=1dsSIW51zbp8DOX7uiiNk1R5UCNo1QRbQ" TargetMode="External"/><Relationship Id="rId163" Type="http://schemas.openxmlformats.org/officeDocument/2006/relationships/hyperlink" Target="https://drive.google.com/open?id=1qQ0aJJhP6ziHr8WMFT6yXVDSDljnVVJx" TargetMode="External"/><Relationship Id="rId184" Type="http://schemas.openxmlformats.org/officeDocument/2006/relationships/hyperlink" Target="https://drive.google.com/open?id=1JOY33-bh-7GqdPYLzxetE970LTWA8kRT" TargetMode="External"/><Relationship Id="rId219" Type="http://schemas.openxmlformats.org/officeDocument/2006/relationships/hyperlink" Target="https://drive.google.com/open?id=1Ek74P9HMl1Q2eD5Y6mnPFKebqn4eELB4" TargetMode="External"/><Relationship Id="rId230" Type="http://schemas.openxmlformats.org/officeDocument/2006/relationships/hyperlink" Target="https://drive.google.com/open?id=1L_j334maoiL95pYYy32u84I6MaN54_BL" TargetMode="External"/><Relationship Id="rId251" Type="http://schemas.openxmlformats.org/officeDocument/2006/relationships/hyperlink" Target="https://drive.google.com/open?id=17aO1vt0fLhX4Od0N19p3jAa8zOf_VJTK" TargetMode="External"/><Relationship Id="rId25" Type="http://schemas.openxmlformats.org/officeDocument/2006/relationships/hyperlink" Target="https://drive.google.com/open?id=1Qop4n1RVLs8qTtSzKucqwdkughOkr6rY" TargetMode="External"/><Relationship Id="rId46" Type="http://schemas.openxmlformats.org/officeDocument/2006/relationships/hyperlink" Target="https://drive.google.com/open?id=1ecWkvyTEavye9wTlHyl0xGtUI3-jKo1d" TargetMode="External"/><Relationship Id="rId67" Type="http://schemas.openxmlformats.org/officeDocument/2006/relationships/hyperlink" Target="https://drive.google.com/open?id=1GLP_eIEcvIHT2RkLLLRu8tfK_H5Zsl3O" TargetMode="External"/><Relationship Id="rId272" Type="http://schemas.openxmlformats.org/officeDocument/2006/relationships/hyperlink" Target="https://drive.google.com/open?id=1qKlkgCSNcDEIrPIo3VY6bedGYEemRvbi" TargetMode="External"/><Relationship Id="rId293" Type="http://schemas.openxmlformats.org/officeDocument/2006/relationships/hyperlink" Target="https://drive.google.com/open?id=1GjZTaBWKuv5-YmxZ22znDZjMLls5WM30" TargetMode="External"/><Relationship Id="rId307" Type="http://schemas.openxmlformats.org/officeDocument/2006/relationships/hyperlink" Target="https://drive.google.com/open?id=12idE6iYF861Zlg0_ojWh4CLaOamobgex" TargetMode="External"/><Relationship Id="rId328" Type="http://schemas.openxmlformats.org/officeDocument/2006/relationships/hyperlink" Target="https://drive.google.com/open?id=1rTWwQGwsrMqw843U8K_Ux-pODf328nRi" TargetMode="External"/><Relationship Id="rId88" Type="http://schemas.openxmlformats.org/officeDocument/2006/relationships/hyperlink" Target="https://drive.google.com/open?id=1ayokz7F7Q_XuG85jGADKdffZs28d0zmW" TargetMode="External"/><Relationship Id="rId111" Type="http://schemas.openxmlformats.org/officeDocument/2006/relationships/hyperlink" Target="https://drive.google.com/open?id=15C1GBz7S-Cc-c0AXrCTcoGyu8JTWiNcp" TargetMode="External"/><Relationship Id="rId132" Type="http://schemas.openxmlformats.org/officeDocument/2006/relationships/hyperlink" Target="https://drive.google.com/open?id=1MZTJdCNfWtkrSaHO_OFVVZTqijXGg0lH" TargetMode="External"/><Relationship Id="rId153" Type="http://schemas.openxmlformats.org/officeDocument/2006/relationships/hyperlink" Target="https://drive.google.com/open?id=1KJeyZL-rpv_pmRmyy5wnLtPwkG1MPlou" TargetMode="External"/><Relationship Id="rId174" Type="http://schemas.openxmlformats.org/officeDocument/2006/relationships/hyperlink" Target="https://drive.google.com/open?id=1dSckSNuEe8I_djY93mNV9kBRGeYNJq8R" TargetMode="External"/><Relationship Id="rId195" Type="http://schemas.openxmlformats.org/officeDocument/2006/relationships/hyperlink" Target="https://drive.google.com/open?id=1ZWzkJFH8X35Wj-onc7SXPEyjbwF23Wd3" TargetMode="External"/><Relationship Id="rId209" Type="http://schemas.openxmlformats.org/officeDocument/2006/relationships/hyperlink" Target="https://drive.google.com/open?id=1BCGWdqSYn7qt2PZVEcj_5Ou7fCA7kJAq" TargetMode="External"/><Relationship Id="rId220" Type="http://schemas.openxmlformats.org/officeDocument/2006/relationships/hyperlink" Target="https://drive.google.com/open?id=1IKGlssPPrWicpE36BAy0PbmMiUtRdKZk" TargetMode="External"/><Relationship Id="rId241" Type="http://schemas.openxmlformats.org/officeDocument/2006/relationships/hyperlink" Target="https://drive.google.com/open?id=1BfxtoUywtQnd7WdM2B6Z6jQhdsRONz9U" TargetMode="External"/><Relationship Id="rId15" Type="http://schemas.openxmlformats.org/officeDocument/2006/relationships/hyperlink" Target="https://drive.google.com/open?id=1fgr8CAk9HU6dGOVjzibt1uet8j6Yz_8m" TargetMode="External"/><Relationship Id="rId36" Type="http://schemas.openxmlformats.org/officeDocument/2006/relationships/hyperlink" Target="https://drive.google.com/open?id=1Hl38dF00rgANNF-WrUBE0etvuZq8HitR" TargetMode="External"/><Relationship Id="rId57" Type="http://schemas.openxmlformats.org/officeDocument/2006/relationships/hyperlink" Target="https://drive.google.com/open?id=1p18HBsktVSz2IAZMAcwyPHYLevqSZYpI" TargetMode="External"/><Relationship Id="rId262" Type="http://schemas.openxmlformats.org/officeDocument/2006/relationships/hyperlink" Target="https://drive.google.com/open?id=1AjU00-Me3tHbJUCxBCKHAgi2vexjH1-5" TargetMode="External"/><Relationship Id="rId283" Type="http://schemas.openxmlformats.org/officeDocument/2006/relationships/hyperlink" Target="https://drive.google.com/open?id=1YH9FVbzmk-cv1ThmRu1lLig5T_Qyh7PV" TargetMode="External"/><Relationship Id="rId318" Type="http://schemas.openxmlformats.org/officeDocument/2006/relationships/hyperlink" Target="https://drive.google.com/open?id=13gAJ6DsS496iJTU4JT_7qiqb-nmhFEuF" TargetMode="External"/><Relationship Id="rId339" Type="http://schemas.openxmlformats.org/officeDocument/2006/relationships/hyperlink" Target="https://drive.google.com/open?id=1IMAiEzqTSWVv4l8rYH3Wgx3vUY51AQJE" TargetMode="External"/><Relationship Id="rId78" Type="http://schemas.openxmlformats.org/officeDocument/2006/relationships/hyperlink" Target="https://drive.google.com/open?id=10M6HfOSFOZQNEBgZr7JqowvvymhDO0lJ" TargetMode="External"/><Relationship Id="rId99" Type="http://schemas.openxmlformats.org/officeDocument/2006/relationships/hyperlink" Target="https://drive.google.com/open?id=1_ITkN9wDxfTWlTqVjd75vScBckvhvyt5" TargetMode="External"/><Relationship Id="rId101" Type="http://schemas.openxmlformats.org/officeDocument/2006/relationships/hyperlink" Target="https://drive.google.com/open?id=1aZ-zNKEGPxrWaBUc_71gLvp0ZBJrbPlB" TargetMode="External"/><Relationship Id="rId122" Type="http://schemas.openxmlformats.org/officeDocument/2006/relationships/hyperlink" Target="https://drive.google.com/open?id=1sccyMTvRpk5UzI_TaVLHeCznNg7K8Ef4" TargetMode="External"/><Relationship Id="rId143" Type="http://schemas.openxmlformats.org/officeDocument/2006/relationships/hyperlink" Target="https://drive.google.com/open?id=1yEfM84Aa98g6tbAcykh8xvCfz5glifSR" TargetMode="External"/><Relationship Id="rId164" Type="http://schemas.openxmlformats.org/officeDocument/2006/relationships/hyperlink" Target="https://drive.google.com/open?id=1Xglrfica_GL6OEfkdwAEjZIZW7zA1I-W" TargetMode="External"/><Relationship Id="rId185" Type="http://schemas.openxmlformats.org/officeDocument/2006/relationships/hyperlink" Target="https://drive.google.com/open?id=1w2Cz_vEucXOqnIxQyuq6rrn1pO6MBDye" TargetMode="External"/><Relationship Id="rId9" Type="http://schemas.openxmlformats.org/officeDocument/2006/relationships/hyperlink" Target="https://drive.google.com/open?id=1b6C3C_9RWo-prvzc0Bx09vJZSUUju-ZM" TargetMode="External"/><Relationship Id="rId210" Type="http://schemas.openxmlformats.org/officeDocument/2006/relationships/hyperlink" Target="https://drive.google.com/open?id=1evcHXHhqhrxZT3N9f_pV4RosKae0QEZg" TargetMode="External"/><Relationship Id="rId26" Type="http://schemas.openxmlformats.org/officeDocument/2006/relationships/hyperlink" Target="https://drive.google.com/open?id=1esJhaJ1lvRIEedMpYNTSu749M8VvSQnY" TargetMode="External"/><Relationship Id="rId231" Type="http://schemas.openxmlformats.org/officeDocument/2006/relationships/hyperlink" Target="https://drive.google.com/open?id=1UvKmt7MAVGAWMgC86aK7VrLLZwcrkNkn" TargetMode="External"/><Relationship Id="rId252" Type="http://schemas.openxmlformats.org/officeDocument/2006/relationships/hyperlink" Target="https://drive.google.com/open?id=15hRdJTyvPBU3KunW-AQCOI4pnYKxgFH9" TargetMode="External"/><Relationship Id="rId273" Type="http://schemas.openxmlformats.org/officeDocument/2006/relationships/hyperlink" Target="https://drive.google.com/open?id=1tEs-UlpmHwd4EtYvvt6Ri5tNs3KBXo7K" TargetMode="External"/><Relationship Id="rId294" Type="http://schemas.openxmlformats.org/officeDocument/2006/relationships/hyperlink" Target="https://drive.google.com/open?id=1DhjarB5ZHW9uiR93S072diHlw0-q-xfP" TargetMode="External"/><Relationship Id="rId308" Type="http://schemas.openxmlformats.org/officeDocument/2006/relationships/hyperlink" Target="https://drive.google.com/open?id=1Ttc-JZgBhCEwRpOJsAWFQbyW069Biy1N" TargetMode="External"/><Relationship Id="rId329" Type="http://schemas.openxmlformats.org/officeDocument/2006/relationships/hyperlink" Target="https://drive.google.com/open?id=1YJ3stcu4Z-50ooXSF_Ei40WFr8gJJg1v" TargetMode="External"/><Relationship Id="rId47" Type="http://schemas.openxmlformats.org/officeDocument/2006/relationships/hyperlink" Target="https://drive.google.com/open?id=1gsLBtmVB9tW9z3kLqyDYZaa-P3khe2s7" TargetMode="External"/><Relationship Id="rId68" Type="http://schemas.openxmlformats.org/officeDocument/2006/relationships/hyperlink" Target="https://drive.google.com/open?id=18ZPujRkgSuo16qR9ieEfbhyHK_kXwVuk" TargetMode="External"/><Relationship Id="rId89" Type="http://schemas.openxmlformats.org/officeDocument/2006/relationships/hyperlink" Target="https://drive.google.com/open?id=1juHNHgOIjtgh1FX_9hseEMkxlKgRSqqu" TargetMode="External"/><Relationship Id="rId112" Type="http://schemas.openxmlformats.org/officeDocument/2006/relationships/hyperlink" Target="https://drive.google.com/open?id=1hFBcB8WCUwL5uIP8K2VbwusjG-BPmvbV" TargetMode="External"/><Relationship Id="rId133" Type="http://schemas.openxmlformats.org/officeDocument/2006/relationships/hyperlink" Target="https://drive.google.com/open?id=1Widk4eyiB3kkiniSY-PqEujxsFw0s2hZ" TargetMode="External"/><Relationship Id="rId154" Type="http://schemas.openxmlformats.org/officeDocument/2006/relationships/hyperlink" Target="https://drive.google.com/open?id=1BLD9fuh6keBWDt95zeYStIPWfzA-RJi6" TargetMode="External"/><Relationship Id="rId175" Type="http://schemas.openxmlformats.org/officeDocument/2006/relationships/hyperlink" Target="https://drive.google.com/open?id=1VNk7mc_u5omuIIjinH8UEPF4ypjmauId" TargetMode="External"/><Relationship Id="rId340" Type="http://schemas.openxmlformats.org/officeDocument/2006/relationships/hyperlink" Target="https://drive.google.com/open?id=1pavtBAENV1f6PDR4n3mLrweNuQAs1HJv" TargetMode="External"/><Relationship Id="rId196" Type="http://schemas.openxmlformats.org/officeDocument/2006/relationships/hyperlink" Target="https://drive.google.com/open?id=15t9dCHiTbMKOha5PRESS40hDvrAb7oQO" TargetMode="External"/><Relationship Id="rId200" Type="http://schemas.openxmlformats.org/officeDocument/2006/relationships/hyperlink" Target="https://drive.google.com/open?id=1FfUyULs1zozTwWCafXt6MPM0ME-QKRYB" TargetMode="External"/><Relationship Id="rId16" Type="http://schemas.openxmlformats.org/officeDocument/2006/relationships/hyperlink" Target="https://drive.google.com/open?id=1zWsErNhOFk1IqAWu1uOKcuhA8JPL_JOK" TargetMode="External"/><Relationship Id="rId221" Type="http://schemas.openxmlformats.org/officeDocument/2006/relationships/hyperlink" Target="https://drive.google.com/open?id=1dNgCbKEsgVMW12axCDrR6zxdZU_hrx9a" TargetMode="External"/><Relationship Id="rId242" Type="http://schemas.openxmlformats.org/officeDocument/2006/relationships/hyperlink" Target="https://drive.google.com/open?id=112oJkMCBFiQxaB4LFTNRXr9rmIShC9Wz" TargetMode="External"/><Relationship Id="rId263" Type="http://schemas.openxmlformats.org/officeDocument/2006/relationships/hyperlink" Target="https://drive.google.com/open?id=1GaWH9JcCm0ARsNo5pBNkT3idP8GmLOWK" TargetMode="External"/><Relationship Id="rId284" Type="http://schemas.openxmlformats.org/officeDocument/2006/relationships/hyperlink" Target="https://drive.google.com/open?id=1eYsJjzzrMahfpQYKyVNxGZDj9OHOCEmo" TargetMode="External"/><Relationship Id="rId319" Type="http://schemas.openxmlformats.org/officeDocument/2006/relationships/hyperlink" Target="https://drive.google.com/open?id=1sKuOtoDn21yPrca_Ipdg7R8zTKA9sks9" TargetMode="External"/><Relationship Id="rId37" Type="http://schemas.openxmlformats.org/officeDocument/2006/relationships/hyperlink" Target="https://drive.google.com/open?id=1gB84EUhqOqnxWeR-KyxMDnj7yjBeOmxJ" TargetMode="External"/><Relationship Id="rId58" Type="http://schemas.openxmlformats.org/officeDocument/2006/relationships/hyperlink" Target="https://drive.google.com/open?id=1pyIptdZJdGWGzbsIcH6zYmJaXCSJdnFz" TargetMode="External"/><Relationship Id="rId79" Type="http://schemas.openxmlformats.org/officeDocument/2006/relationships/hyperlink" Target="https://drive.google.com/open?id=1v4mMg1PKSqgRuymg1yVIpIXP_GKJFaFy" TargetMode="External"/><Relationship Id="rId102" Type="http://schemas.openxmlformats.org/officeDocument/2006/relationships/hyperlink" Target="https://drive.google.com/open?id=1K1ER84utlX1Deg-TNYx4UEuRsWmOPWeO" TargetMode="External"/><Relationship Id="rId123" Type="http://schemas.openxmlformats.org/officeDocument/2006/relationships/hyperlink" Target="https://drive.google.com/open?id=1MC3lE9V8vWDQgpuX4zFKYhRmAMQwaZ3i" TargetMode="External"/><Relationship Id="rId144" Type="http://schemas.openxmlformats.org/officeDocument/2006/relationships/hyperlink" Target="https://drive.google.com/open?id=1qRKur0-L8dfxQPeDU9hVcFGdYqqJQHSD" TargetMode="External"/><Relationship Id="rId330" Type="http://schemas.openxmlformats.org/officeDocument/2006/relationships/hyperlink" Target="https://drive.google.com/open?id=11aOK4cEBSGH8hdIow262s54PIZvkxvxN" TargetMode="External"/><Relationship Id="rId90" Type="http://schemas.openxmlformats.org/officeDocument/2006/relationships/hyperlink" Target="https://drive.google.com/open?id=1fZK9mHWyQiKhy7rNyJOLIo0ycG_mE2U9" TargetMode="External"/><Relationship Id="rId165" Type="http://schemas.openxmlformats.org/officeDocument/2006/relationships/hyperlink" Target="https://drive.google.com/open?id=1ZCfwKAZhfhTLF5tFsRTWQvRRWKMMbkL5" TargetMode="External"/><Relationship Id="rId186" Type="http://schemas.openxmlformats.org/officeDocument/2006/relationships/hyperlink" Target="https://drive.google.com/open?id=1U90hx_N7kejciftHKEe0TUlhOmwqH77b" TargetMode="External"/><Relationship Id="rId211" Type="http://schemas.openxmlformats.org/officeDocument/2006/relationships/hyperlink" Target="https://drive.google.com/open?id=13u05luJWzBmVQ58i4w23FuV1tHVROPai" TargetMode="External"/><Relationship Id="rId232" Type="http://schemas.openxmlformats.org/officeDocument/2006/relationships/hyperlink" Target="https://drive.google.com/open?id=1leRJlQrAx1YSsDo521D6kd8KGJf5IgfB" TargetMode="External"/><Relationship Id="rId253" Type="http://schemas.openxmlformats.org/officeDocument/2006/relationships/hyperlink" Target="https://drive.google.com/open?id=1diVBpHB2EB2EvPspRDnNY5COA4pRnK7y" TargetMode="External"/><Relationship Id="rId274" Type="http://schemas.openxmlformats.org/officeDocument/2006/relationships/hyperlink" Target="https://drive.google.com/open?id=1IlX6tEzfrdoZXC1s0NN20ojMGrROZqw7" TargetMode="External"/><Relationship Id="rId295" Type="http://schemas.openxmlformats.org/officeDocument/2006/relationships/hyperlink" Target="https://drive.google.com/open?id=1nB7MC16o-q9eXUHTMfU-YHD8P5MDgWty" TargetMode="External"/><Relationship Id="rId309" Type="http://schemas.openxmlformats.org/officeDocument/2006/relationships/hyperlink" Target="https://drive.google.com/open?id=1f3Z2qpDICEVo3ppZ1zAKQw5DGYKN2mSP" TargetMode="External"/><Relationship Id="rId27" Type="http://schemas.openxmlformats.org/officeDocument/2006/relationships/hyperlink" Target="https://drive.google.com/open?id=1iw8tZSEObEfjp0OvN-S7IeVm0Nqq0a6c" TargetMode="External"/><Relationship Id="rId48" Type="http://schemas.openxmlformats.org/officeDocument/2006/relationships/hyperlink" Target="https://drive.google.com/open?id=12VgJr4QaqIx1uB87M4AslzT4zVz11GjH" TargetMode="External"/><Relationship Id="rId69" Type="http://schemas.openxmlformats.org/officeDocument/2006/relationships/hyperlink" Target="https://drive.google.com/open?id=1SjzkXW_7TZ5epkSk8YDC0w_cOe4gJZWo" TargetMode="External"/><Relationship Id="rId113" Type="http://schemas.openxmlformats.org/officeDocument/2006/relationships/hyperlink" Target="https://drive.google.com/open?id=1ePZ8X_Q6Co3DnY7DoBax-aS3PDoT-u40" TargetMode="External"/><Relationship Id="rId134" Type="http://schemas.openxmlformats.org/officeDocument/2006/relationships/hyperlink" Target="https://drive.google.com/open?id=1QOkBIhdnz91ZDHJR5xFfQJWbjh7a8rwn" TargetMode="External"/><Relationship Id="rId320" Type="http://schemas.openxmlformats.org/officeDocument/2006/relationships/hyperlink" Target="https://drive.google.com/open?id=1g9NLchalGRdNZsrkzcHWl3xQkkbdk0Fp" TargetMode="External"/><Relationship Id="rId80" Type="http://schemas.openxmlformats.org/officeDocument/2006/relationships/hyperlink" Target="https://drive.google.com/open?id=1fDX8arZzR4D7b-r6w6G00ryVln_af9np" TargetMode="External"/><Relationship Id="rId155" Type="http://schemas.openxmlformats.org/officeDocument/2006/relationships/hyperlink" Target="https://drive.google.com/open?id=1uzXHg6jWSkgcMJAreqZ60CvI6yjgWHox" TargetMode="External"/><Relationship Id="rId176" Type="http://schemas.openxmlformats.org/officeDocument/2006/relationships/hyperlink" Target="https://drive.google.com/open?id=19nR1UDdB8GcnVahTG1xcSFrkfiKdZwcr" TargetMode="External"/><Relationship Id="rId197" Type="http://schemas.openxmlformats.org/officeDocument/2006/relationships/hyperlink" Target="https://drive.google.com/open?id=1bJi4qoZzp4CYVncIMJ2v3h82lA8YgvcU" TargetMode="External"/><Relationship Id="rId341" Type="http://schemas.openxmlformats.org/officeDocument/2006/relationships/hyperlink" Target="https://drive.google.com/open?id=10Rf1C_ljH-Xm659Gzd3uN-Q_5XQc6ust" TargetMode="External"/><Relationship Id="rId201" Type="http://schemas.openxmlformats.org/officeDocument/2006/relationships/hyperlink" Target="https://drive.google.com/open?id=1xgee43n6HNgSOeSMkUOic6shUY8dDutf" TargetMode="External"/><Relationship Id="rId222" Type="http://schemas.openxmlformats.org/officeDocument/2006/relationships/hyperlink" Target="https://drive.google.com/open?id=1qJ4obDj3Ewlwyg2p5dgFFtsUfnGRyljZ" TargetMode="External"/><Relationship Id="rId243" Type="http://schemas.openxmlformats.org/officeDocument/2006/relationships/hyperlink" Target="https://drive.google.com/open?id=1FmFGclkgTVt3SIsdj1NYx3TbUa4fbMy7" TargetMode="External"/><Relationship Id="rId264" Type="http://schemas.openxmlformats.org/officeDocument/2006/relationships/hyperlink" Target="https://drive.google.com/open?id=17KGvx7XEH8GmQBxQrZsJfLdmeLpVooxA" TargetMode="External"/><Relationship Id="rId285" Type="http://schemas.openxmlformats.org/officeDocument/2006/relationships/hyperlink" Target="https://drive.google.com/open?id=1_vqEUFDYTIV3u4gK0eYb_xhoV6Cy-kDa" TargetMode="External"/><Relationship Id="rId17" Type="http://schemas.openxmlformats.org/officeDocument/2006/relationships/hyperlink" Target="https://drive.google.com/open?id=1upMlPSOZoxxPK_lh23pL9rAfkbBQDHMS" TargetMode="External"/><Relationship Id="rId38" Type="http://schemas.openxmlformats.org/officeDocument/2006/relationships/hyperlink" Target="https://drive.google.com/open?id=1MlusLYqs1b2E--WIckEVTuqyNpyman_y" TargetMode="External"/><Relationship Id="rId59" Type="http://schemas.openxmlformats.org/officeDocument/2006/relationships/hyperlink" Target="https://drive.google.com/open?id=1K5sZkSeKLtHNCrtGKAQiHgqMB17bmlys" TargetMode="External"/><Relationship Id="rId103" Type="http://schemas.openxmlformats.org/officeDocument/2006/relationships/hyperlink" Target="https://drive.google.com/open?id=19UQjlZ49yo06cX0Gz15gSkmo6Znh9GyJ" TargetMode="External"/><Relationship Id="rId124" Type="http://schemas.openxmlformats.org/officeDocument/2006/relationships/hyperlink" Target="https://drive.google.com/open?id=1aDX6Kcykl7ZjQv_DWp6XO2hpJMuvhCMt" TargetMode="External"/><Relationship Id="rId310" Type="http://schemas.openxmlformats.org/officeDocument/2006/relationships/hyperlink" Target="https://drive.google.com/open?id=1OSOq12ktSxabPg1Rrt8X25908_WP0PPG" TargetMode="External"/><Relationship Id="rId70" Type="http://schemas.openxmlformats.org/officeDocument/2006/relationships/hyperlink" Target="https://drive.google.com/open?id=178LPxacNJGZ16_zyWliLPak0Odfj7LZ1" TargetMode="External"/><Relationship Id="rId91" Type="http://schemas.openxmlformats.org/officeDocument/2006/relationships/hyperlink" Target="https://drive.google.com/open?id=1N1phIA17HPb0-uMnqJS-csYOqhjOb6ph" TargetMode="External"/><Relationship Id="rId145" Type="http://schemas.openxmlformats.org/officeDocument/2006/relationships/hyperlink" Target="https://drive.google.com/open?id=14qq7bAB0hPAdkWqVVK1HvQVB3kY_mvLw" TargetMode="External"/><Relationship Id="rId166" Type="http://schemas.openxmlformats.org/officeDocument/2006/relationships/hyperlink" Target="https://drive.google.com/open?id=1ZeuhSQua5Dz00gz8-hCpB1kegfS1gZxL" TargetMode="External"/><Relationship Id="rId187" Type="http://schemas.openxmlformats.org/officeDocument/2006/relationships/hyperlink" Target="https://drive.google.com/open?id=1Kynca8APT0SMFIQb8pKij4RXbdi2BC6_" TargetMode="External"/><Relationship Id="rId331" Type="http://schemas.openxmlformats.org/officeDocument/2006/relationships/hyperlink" Target="https://drive.google.com/open?id=1N3KN_QjADRwONaYe47R7uIWsvqiUbRdY" TargetMode="External"/><Relationship Id="rId1" Type="http://schemas.openxmlformats.org/officeDocument/2006/relationships/hyperlink" Target="https://drive.google.com/open?id=1O3LW3TdPw1M5oUjprSlonUYh84mVXnsl" TargetMode="External"/><Relationship Id="rId212" Type="http://schemas.openxmlformats.org/officeDocument/2006/relationships/hyperlink" Target="https://drive.google.com/open?id=1MmACLr5ZlLhRqcHMk40UnFAqyeUKPeoy" TargetMode="External"/><Relationship Id="rId233" Type="http://schemas.openxmlformats.org/officeDocument/2006/relationships/hyperlink" Target="https://drive.google.com/open?id=1p9fgD8vjTS82fLhC_W_Vc4qWQ5BfkEuv" TargetMode="External"/><Relationship Id="rId254" Type="http://schemas.openxmlformats.org/officeDocument/2006/relationships/hyperlink" Target="https://drive.google.com/open?id=1Tg4gogQG1ywcoZ7X1FiUBChTfNAqzd9X" TargetMode="External"/><Relationship Id="rId28" Type="http://schemas.openxmlformats.org/officeDocument/2006/relationships/hyperlink" Target="https://drive.google.com/open?id=1RPIJ5QYZrejfBUMc2K8BgZ1_x7M0afYF" TargetMode="External"/><Relationship Id="rId49" Type="http://schemas.openxmlformats.org/officeDocument/2006/relationships/hyperlink" Target="https://drive.google.com/open?id=1RzCQcSsDYtOQ_H-D5CypHbhTBpPJfrv_" TargetMode="External"/><Relationship Id="rId114" Type="http://schemas.openxmlformats.org/officeDocument/2006/relationships/hyperlink" Target="https://drive.google.com/open?id=19mutIPUza-fUwrfZwFE7LqzvwmDPq1do" TargetMode="External"/><Relationship Id="rId275" Type="http://schemas.openxmlformats.org/officeDocument/2006/relationships/hyperlink" Target="https://drive.google.com/open?id=14__nQvRtFXWNxmNkY6OZ4QsnbhN0f_qm" TargetMode="External"/><Relationship Id="rId296" Type="http://schemas.openxmlformats.org/officeDocument/2006/relationships/hyperlink" Target="https://drive.google.com/open?id=18sujj0XfncA1lUdAzPpe-xjO_Urq-BUL" TargetMode="External"/><Relationship Id="rId300" Type="http://schemas.openxmlformats.org/officeDocument/2006/relationships/hyperlink" Target="https://drive.google.com/open?id=18X0vBI5u3A6PD89KjYuvlBuYn9wU4Wdc" TargetMode="External"/><Relationship Id="rId60" Type="http://schemas.openxmlformats.org/officeDocument/2006/relationships/hyperlink" Target="https://drive.google.com/open?id=1CKBAmTWQxgQg6WyLPKioSj_m6j5N2G-X" TargetMode="External"/><Relationship Id="rId81" Type="http://schemas.openxmlformats.org/officeDocument/2006/relationships/hyperlink" Target="https://drive.google.com/open?id=17NLK5iGCXzMoZLfa9-uWc3En8WKcX2cx" TargetMode="External"/><Relationship Id="rId135" Type="http://schemas.openxmlformats.org/officeDocument/2006/relationships/hyperlink" Target="https://drive.google.com/open?id=136Qvn3sd6zAdUX8tDOoAnJm-hWIV1qRF" TargetMode="External"/><Relationship Id="rId156" Type="http://schemas.openxmlformats.org/officeDocument/2006/relationships/hyperlink" Target="https://drive.google.com/open?id=1qou4VE-K3uhTOrC4RgH60hBCXjTmcIRn" TargetMode="External"/><Relationship Id="rId177" Type="http://schemas.openxmlformats.org/officeDocument/2006/relationships/hyperlink" Target="https://drive.google.com/open?id=18h57aJ-1mCcd0aS-BX79ByLQS9uI8d3m" TargetMode="External"/><Relationship Id="rId198" Type="http://schemas.openxmlformats.org/officeDocument/2006/relationships/hyperlink" Target="https://drive.google.com/open?id=1usrQMOy9Q02-nO6u99CGsPpWLWxxQc8n" TargetMode="External"/><Relationship Id="rId321" Type="http://schemas.openxmlformats.org/officeDocument/2006/relationships/hyperlink" Target="https://drive.google.com/open?id=1WHDD5kbkOMZgP7LxIiOEy1i75BieeDq3" TargetMode="External"/><Relationship Id="rId342" Type="http://schemas.openxmlformats.org/officeDocument/2006/relationships/hyperlink" Target="https://drive.google.com/open?id=1dsUauh7nFJy4qaemIF_vp2I-iBKkVL8c" TargetMode="External"/><Relationship Id="rId202" Type="http://schemas.openxmlformats.org/officeDocument/2006/relationships/hyperlink" Target="https://drive.google.com/open?id=1pTYyfl7cc0oOc7h9eACzgU6xt8v6pHUR" TargetMode="External"/><Relationship Id="rId223" Type="http://schemas.openxmlformats.org/officeDocument/2006/relationships/hyperlink" Target="https://drive.google.com/open?id=1LMf5YDv8YAAlqga30nO_Js0bNBYxpht0" TargetMode="External"/><Relationship Id="rId244" Type="http://schemas.openxmlformats.org/officeDocument/2006/relationships/hyperlink" Target="https://drive.google.com/open?id=1888JkXF0SfhCZYO6x0bWLgKCkBSIqPo7" TargetMode="External"/><Relationship Id="rId18" Type="http://schemas.openxmlformats.org/officeDocument/2006/relationships/hyperlink" Target="https://drive.google.com/open?id=1ro6Br0Hok06X_cNBQ7J9RsR1l8cROjce" TargetMode="External"/><Relationship Id="rId39" Type="http://schemas.openxmlformats.org/officeDocument/2006/relationships/hyperlink" Target="https://drive.google.com/open?id=1K7gFT-xp5Wo0S0jq1LqVOR3ShzAGZIgE" TargetMode="External"/><Relationship Id="rId265" Type="http://schemas.openxmlformats.org/officeDocument/2006/relationships/hyperlink" Target="https://drive.google.com/open?id=1s8Pr6KrikNwLNs2ZXgSPnimQAGvxviP-" TargetMode="External"/><Relationship Id="rId286" Type="http://schemas.openxmlformats.org/officeDocument/2006/relationships/hyperlink" Target="https://drive.google.com/open?id=1X63Bvg-CFpKAhb1uLtSR91TiZRYKgykl" TargetMode="External"/><Relationship Id="rId50" Type="http://schemas.openxmlformats.org/officeDocument/2006/relationships/hyperlink" Target="https://drive.google.com/open?id=15lymS4YBhHUrMUszGOEszY9AafLGCCAh" TargetMode="External"/><Relationship Id="rId104" Type="http://schemas.openxmlformats.org/officeDocument/2006/relationships/hyperlink" Target="https://drive.google.com/open?id=1GKj2hOy6ZPp0fo3KKtiBiV1dad_niCHd" TargetMode="External"/><Relationship Id="rId125" Type="http://schemas.openxmlformats.org/officeDocument/2006/relationships/hyperlink" Target="https://drive.google.com/open?id=1Ghp-3v0HXMGvaGucgyQsLSj2ksh6xz1u" TargetMode="External"/><Relationship Id="rId146" Type="http://schemas.openxmlformats.org/officeDocument/2006/relationships/hyperlink" Target="https://drive.google.com/open?id=1OZje2nirI2VjKPNCjok4c5u8W3oSMOqH" TargetMode="External"/><Relationship Id="rId167" Type="http://schemas.openxmlformats.org/officeDocument/2006/relationships/hyperlink" Target="https://drive.google.com/open?id=1YgLF3vuMWTLRqEJCoZV4_-OQNpv_TXAF" TargetMode="External"/><Relationship Id="rId188" Type="http://schemas.openxmlformats.org/officeDocument/2006/relationships/hyperlink" Target="https://drive.google.com/open?id=12m-se-D2IVqucScTvSSyFzP0R-2JjFui" TargetMode="External"/><Relationship Id="rId311" Type="http://schemas.openxmlformats.org/officeDocument/2006/relationships/hyperlink" Target="https://drive.google.com/open?id=1AT1dW8zqguVTtXPx62ZPxxfI0MuywQnd" TargetMode="External"/><Relationship Id="rId332" Type="http://schemas.openxmlformats.org/officeDocument/2006/relationships/hyperlink" Target="https://drive.google.com/open?id=1FITfeBG86qpCCNO3v62TIZPl2Emj3edt" TargetMode="External"/><Relationship Id="rId71" Type="http://schemas.openxmlformats.org/officeDocument/2006/relationships/hyperlink" Target="https://drive.google.com/open?id=1HHglCghApSMRCiW79TrmaH1s7LE_iQ2z" TargetMode="External"/><Relationship Id="rId92" Type="http://schemas.openxmlformats.org/officeDocument/2006/relationships/hyperlink" Target="https://drive.google.com/open?id=1T2OOSTfJyG3ziydPClhe-9IYfIa4LNKa" TargetMode="External"/><Relationship Id="rId213" Type="http://schemas.openxmlformats.org/officeDocument/2006/relationships/hyperlink" Target="https://drive.google.com/open?id=12svuvlfgkESGMEXB07bbi5oo_qGIeRcA" TargetMode="External"/><Relationship Id="rId234" Type="http://schemas.openxmlformats.org/officeDocument/2006/relationships/hyperlink" Target="https://drive.google.com/open?id=1gqFgXpwvdGv0N5ColLNtEvDNSrh-eo6e" TargetMode="External"/><Relationship Id="rId2" Type="http://schemas.openxmlformats.org/officeDocument/2006/relationships/hyperlink" Target="https://drive.google.com/open?id=1eGeAu-c-p07rEgh5yHmjH3xHr-XJt2Ui" TargetMode="External"/><Relationship Id="rId29" Type="http://schemas.openxmlformats.org/officeDocument/2006/relationships/hyperlink" Target="https://drive.google.com/open?id=1FgBnJYuyaYX9fmjEpb4xiZb4uDLY6tnG" TargetMode="External"/><Relationship Id="rId255" Type="http://schemas.openxmlformats.org/officeDocument/2006/relationships/hyperlink" Target="https://drive.google.com/open?id=1FBjdoPUXZ_i4XZXctsRo0C_tHoe7x7Kq" TargetMode="External"/><Relationship Id="rId276" Type="http://schemas.openxmlformats.org/officeDocument/2006/relationships/hyperlink" Target="https://drive.google.com/open?id=1bkLrX9TVrMboV71EbL_QFWhTME1A_SxD" TargetMode="External"/><Relationship Id="rId297" Type="http://schemas.openxmlformats.org/officeDocument/2006/relationships/hyperlink" Target="https://drive.google.com/open?id=1bC5Wqv0fcf9ac0a8siZsVhipcXpk1Gxd" TargetMode="External"/><Relationship Id="rId40" Type="http://schemas.openxmlformats.org/officeDocument/2006/relationships/hyperlink" Target="https://drive.google.com/open?id=1hwkIdjBLTYt_Roqqtmu8KiA7voYqoyrr" TargetMode="External"/><Relationship Id="rId115" Type="http://schemas.openxmlformats.org/officeDocument/2006/relationships/hyperlink" Target="https://drive.google.com/open?id=1NhZGukq-bI2h2fxDYAObfp14eZhSyLs1" TargetMode="External"/><Relationship Id="rId136" Type="http://schemas.openxmlformats.org/officeDocument/2006/relationships/hyperlink" Target="https://drive.google.com/open?id=1mKP5BIWEiY6XLQObtWyy9HIpXFw4DijE" TargetMode="External"/><Relationship Id="rId157" Type="http://schemas.openxmlformats.org/officeDocument/2006/relationships/hyperlink" Target="https://drive.google.com/open?id=1KZpJHOfxfYRlIrk2Eb1X4qGcJu3XcW7w" TargetMode="External"/><Relationship Id="rId178" Type="http://schemas.openxmlformats.org/officeDocument/2006/relationships/hyperlink" Target="https://drive.google.com/open?id=1XMxn27tKaseTSBNp0KE0RiWA03wKRdPr" TargetMode="External"/><Relationship Id="rId301" Type="http://schemas.openxmlformats.org/officeDocument/2006/relationships/hyperlink" Target="https://drive.google.com/open?id=1B3yKqaNd_1H2emZlaKwaw6GziXBSP4iO" TargetMode="External"/><Relationship Id="rId322" Type="http://schemas.openxmlformats.org/officeDocument/2006/relationships/hyperlink" Target="https://drive.google.com/open?id=18iMl4-_fghJiLVyRuXRcc8UR3eyPLLtT" TargetMode="External"/><Relationship Id="rId343" Type="http://schemas.openxmlformats.org/officeDocument/2006/relationships/hyperlink" Target="https://drive.google.com/open?id=1p9YYni88LxTB4sYDb3joQXcCpRu-tGA9" TargetMode="External"/><Relationship Id="rId61" Type="http://schemas.openxmlformats.org/officeDocument/2006/relationships/hyperlink" Target="https://drive.google.com/open?id=1NkTIpZTgInL8hi7xop-f4wp9sLiqTHPL" TargetMode="External"/><Relationship Id="rId82" Type="http://schemas.openxmlformats.org/officeDocument/2006/relationships/hyperlink" Target="https://drive.google.com/open?id=1YBAWgKN47IN69eTWwyDkexQ900J8A3q0" TargetMode="External"/><Relationship Id="rId199" Type="http://schemas.openxmlformats.org/officeDocument/2006/relationships/hyperlink" Target="https://drive.google.com/open?id=1cax4dWA3PCutfqvc7jqIaGg1grMIBvdh" TargetMode="External"/><Relationship Id="rId203" Type="http://schemas.openxmlformats.org/officeDocument/2006/relationships/hyperlink" Target="https://drive.google.com/open?id=1Dggm3wDgjRR46Kb5S84eI6ns-uB_2eTh" TargetMode="External"/><Relationship Id="rId19" Type="http://schemas.openxmlformats.org/officeDocument/2006/relationships/hyperlink" Target="https://drive.google.com/open?id=1X4O4A4StV4fv75R6yWspLy_-LQyK_caQ" TargetMode="External"/><Relationship Id="rId224" Type="http://schemas.openxmlformats.org/officeDocument/2006/relationships/hyperlink" Target="https://drive.google.com/open?id=1hZWbVLAQYCQR8zq8Lj7DD7aE6o2VQXwJ" TargetMode="External"/><Relationship Id="rId245" Type="http://schemas.openxmlformats.org/officeDocument/2006/relationships/hyperlink" Target="https://drive.google.com/open?id=1FJ7z9YJlWNT0bHCtrdfcVvF1xfs1BA2b" TargetMode="External"/><Relationship Id="rId266" Type="http://schemas.openxmlformats.org/officeDocument/2006/relationships/hyperlink" Target="https://drive.google.com/open?id=1_knaZdnBXJaMCiEfOSNJ7Hql3qfobWlv" TargetMode="External"/><Relationship Id="rId287" Type="http://schemas.openxmlformats.org/officeDocument/2006/relationships/hyperlink" Target="https://drive.google.com/open?id=1yqJGbaryrsMXYZ7cFdL-tTTshJ6wC3hl" TargetMode="External"/><Relationship Id="rId30" Type="http://schemas.openxmlformats.org/officeDocument/2006/relationships/hyperlink" Target="https://drive.google.com/open?id=14h0pQcPDVu14M2iCsiM9S20uKooXrJ3q" TargetMode="External"/><Relationship Id="rId105" Type="http://schemas.openxmlformats.org/officeDocument/2006/relationships/hyperlink" Target="https://drive.google.com/open?id=1Xx4EM9yH9gxAARXI2liJnFqiiJk9Z6G4" TargetMode="External"/><Relationship Id="rId126" Type="http://schemas.openxmlformats.org/officeDocument/2006/relationships/hyperlink" Target="https://drive.google.com/open?id=147dpb3qDNGe6aMmRdChJvtVWw4IpDoJT" TargetMode="External"/><Relationship Id="rId147" Type="http://schemas.openxmlformats.org/officeDocument/2006/relationships/hyperlink" Target="https://drive.google.com/open?id=1aBjJVpzHs8owECCWgHMa7WnPzGVhI1aw" TargetMode="External"/><Relationship Id="rId168" Type="http://schemas.openxmlformats.org/officeDocument/2006/relationships/hyperlink" Target="https://drive.google.com/open?id=1PX8z9jmBer0rd4I6RuAOSkFsiM1MEZo1" TargetMode="External"/><Relationship Id="rId312" Type="http://schemas.openxmlformats.org/officeDocument/2006/relationships/hyperlink" Target="https://drive.google.com/open?id=1x0QkLjslFU4HfQa7VKonbLBA-ZDfbfnk" TargetMode="External"/><Relationship Id="rId333" Type="http://schemas.openxmlformats.org/officeDocument/2006/relationships/hyperlink" Target="https://drive.google.com/open?id=1fReA3ggmuqE6tvF78SpY5VarFNsH5IER" TargetMode="External"/><Relationship Id="rId51" Type="http://schemas.openxmlformats.org/officeDocument/2006/relationships/hyperlink" Target="https://drive.google.com/open?id=1WiNNjnNie5LdWXfgpErEmctB1lhG38fF" TargetMode="External"/><Relationship Id="rId72" Type="http://schemas.openxmlformats.org/officeDocument/2006/relationships/hyperlink" Target="https://drive.google.com/open?id=1S1Igeuwk95uLmOo_GYbVSOo_d_6rHDCQ" TargetMode="External"/><Relationship Id="rId93" Type="http://schemas.openxmlformats.org/officeDocument/2006/relationships/hyperlink" Target="https://drive.google.com/open?id=1ZVAB4tgPkQECXO5KxziUqvF4k2NIbyZI" TargetMode="External"/><Relationship Id="rId189" Type="http://schemas.openxmlformats.org/officeDocument/2006/relationships/hyperlink" Target="https://drive.google.com/open?id=1eFZ0XH3NYlsnmnZJJNXmaTqVBP8O2_ml" TargetMode="External"/><Relationship Id="rId3" Type="http://schemas.openxmlformats.org/officeDocument/2006/relationships/hyperlink" Target="https://drive.google.com/open?id=1EL0jN6b6nLzyBGx3JSTXOzk-oYOPGxVA" TargetMode="External"/><Relationship Id="rId214" Type="http://schemas.openxmlformats.org/officeDocument/2006/relationships/hyperlink" Target="https://drive.google.com/open?id=1tFCuzgk9awDbbCWOlr2bMHPa9-DQonnW" TargetMode="External"/><Relationship Id="rId235" Type="http://schemas.openxmlformats.org/officeDocument/2006/relationships/hyperlink" Target="https://drive.google.com/open?id=1ylIFEch7F_F_flE5QTD5gN-0YgLwQ5He" TargetMode="External"/><Relationship Id="rId256" Type="http://schemas.openxmlformats.org/officeDocument/2006/relationships/hyperlink" Target="https://drive.google.com/open?id=1fUVMG40_l2JWRHRDKOCY_CSbJUDgvm8m" TargetMode="External"/><Relationship Id="rId277" Type="http://schemas.openxmlformats.org/officeDocument/2006/relationships/hyperlink" Target="https://drive.google.com/open?id=1uDblSAQH5GHdiRpbP4HamfJ-8ywl4Nka" TargetMode="External"/><Relationship Id="rId298" Type="http://schemas.openxmlformats.org/officeDocument/2006/relationships/hyperlink" Target="https://drive.google.com/open?id=1xoaFh3qoakG7YolK_2Z5-MmMdEwA0WyJ" TargetMode="External"/><Relationship Id="rId116" Type="http://schemas.openxmlformats.org/officeDocument/2006/relationships/hyperlink" Target="https://drive.google.com/open?id=18rHYaq6ZCdi4EGHhHDZS4XG2wIn95CMj" TargetMode="External"/><Relationship Id="rId137" Type="http://schemas.openxmlformats.org/officeDocument/2006/relationships/hyperlink" Target="https://drive.google.com/open?id=1rXW6TC29ywIFFE-yKcJazAYBK4vu0UFO" TargetMode="External"/><Relationship Id="rId158" Type="http://schemas.openxmlformats.org/officeDocument/2006/relationships/hyperlink" Target="https://drive.google.com/open?id=1YpzFNLsbNrNMIRhvysr6wNbAPr6Fuiyy" TargetMode="External"/><Relationship Id="rId302" Type="http://schemas.openxmlformats.org/officeDocument/2006/relationships/hyperlink" Target="https://drive.google.com/open?id=1bSPTog6ef882W87TRIarFpJiqm_kEwun" TargetMode="External"/><Relationship Id="rId323" Type="http://schemas.openxmlformats.org/officeDocument/2006/relationships/hyperlink" Target="https://drive.google.com/open?id=1rL2kc2NUX2jmtyFVtIrsXYLhywINwXno" TargetMode="External"/><Relationship Id="rId344" Type="http://schemas.openxmlformats.org/officeDocument/2006/relationships/hyperlink" Target="https://drive.google.com/open?id=1amVhX8i0wL2WWiKPhCBG6D045EOtsSTp" TargetMode="External"/><Relationship Id="rId20" Type="http://schemas.openxmlformats.org/officeDocument/2006/relationships/hyperlink" Target="https://drive.google.com/open?id=1Du6zK-2Rm4kvo2KNXlcaFgYECLAO0LGQ" TargetMode="External"/><Relationship Id="rId41" Type="http://schemas.openxmlformats.org/officeDocument/2006/relationships/hyperlink" Target="https://drive.google.com/open?id=1j00bsxQWe1hojcV7PJzaTovVmgqlMGCc" TargetMode="External"/><Relationship Id="rId62" Type="http://schemas.openxmlformats.org/officeDocument/2006/relationships/hyperlink" Target="https://drive.google.com/open?id=1neHJXaGeOX5NHOo0QlUlM0xHJM070Bko" TargetMode="External"/><Relationship Id="rId83" Type="http://schemas.openxmlformats.org/officeDocument/2006/relationships/hyperlink" Target="https://drive.google.com/open?id=1a1vAbXbxLeGGkIkh9PyxNMxyRFo7Nz4z" TargetMode="External"/><Relationship Id="rId179" Type="http://schemas.openxmlformats.org/officeDocument/2006/relationships/hyperlink" Target="https://drive.google.com/open?id=1H5Jv5Kw7r2azwvyhhtfgqmMhMnkf_Y4L" TargetMode="External"/><Relationship Id="rId190" Type="http://schemas.openxmlformats.org/officeDocument/2006/relationships/hyperlink" Target="https://drive.google.com/open?id=1A5n2_2YvUyzcM-N0-Yr7C6780o1IX_4s" TargetMode="External"/><Relationship Id="rId204" Type="http://schemas.openxmlformats.org/officeDocument/2006/relationships/hyperlink" Target="https://drive.google.com/open?id=1xUw2xmvbSZMpFXG_jZvzBcR-6qFa8qYo" TargetMode="External"/><Relationship Id="rId225" Type="http://schemas.openxmlformats.org/officeDocument/2006/relationships/hyperlink" Target="https://drive.google.com/open?id=1JPW8snoYjeJvsBdI8HikDHzDBC3cceIo" TargetMode="External"/><Relationship Id="rId246" Type="http://schemas.openxmlformats.org/officeDocument/2006/relationships/hyperlink" Target="https://drive.google.com/open?id=1mz7nM15dvpT0Q3bpMg9eLqg6pQ538kD4" TargetMode="External"/><Relationship Id="rId267" Type="http://schemas.openxmlformats.org/officeDocument/2006/relationships/hyperlink" Target="https://drive.google.com/open?id=1KpuoyoeRD4ylMojfN03McKwxF17luwld" TargetMode="External"/><Relationship Id="rId288" Type="http://schemas.openxmlformats.org/officeDocument/2006/relationships/hyperlink" Target="https://drive.google.com/open?id=1m3hwGGGxoiP81kcqssR11raE9ncqq1h9" TargetMode="External"/><Relationship Id="rId106" Type="http://schemas.openxmlformats.org/officeDocument/2006/relationships/hyperlink" Target="https://drive.google.com/open?id=1qgPWvd6F69eaDCNj5S1Ji6B1WPpCsqF8" TargetMode="External"/><Relationship Id="rId127" Type="http://schemas.openxmlformats.org/officeDocument/2006/relationships/hyperlink" Target="https://drive.google.com/open?id=1YIgdyFBaEguZb02uefybf8KpQLoO14PR" TargetMode="External"/><Relationship Id="rId313" Type="http://schemas.openxmlformats.org/officeDocument/2006/relationships/hyperlink" Target="https://drive.google.com/open?id=1fAnmuQUafylIsYZ1TLYqBrVLBYun8yeI" TargetMode="External"/><Relationship Id="rId10" Type="http://schemas.openxmlformats.org/officeDocument/2006/relationships/hyperlink" Target="https://drive.google.com/open?id=1gptt-EAfWXmmSUGrusvYfWbnHNw44rwc" TargetMode="External"/><Relationship Id="rId31" Type="http://schemas.openxmlformats.org/officeDocument/2006/relationships/hyperlink" Target="https://drive.google.com/open?id=1DRxaHT9U0BOUnOOVfm3WAMYMisvddBN7" TargetMode="External"/><Relationship Id="rId52" Type="http://schemas.openxmlformats.org/officeDocument/2006/relationships/hyperlink" Target="https://drive.google.com/open?id=1fvhedcyrXf3PkKwKxQS2XL_6GcRDrG_1" TargetMode="External"/><Relationship Id="rId73" Type="http://schemas.openxmlformats.org/officeDocument/2006/relationships/hyperlink" Target="https://drive.google.com/open?id=1agpZGwXBsi4sE8ENoJRysJN1yQ8NP1gZ" TargetMode="External"/><Relationship Id="rId94" Type="http://schemas.openxmlformats.org/officeDocument/2006/relationships/hyperlink" Target="https://drive.google.com/open?id=1rwh673hRd_ZfwO6_DvoXMWeK_jQ2Floo" TargetMode="External"/><Relationship Id="rId148" Type="http://schemas.openxmlformats.org/officeDocument/2006/relationships/hyperlink" Target="https://drive.google.com/open?id=1ox_qfEN-55-WGCfZnlxFZ4GCwaEz9Q8j" TargetMode="External"/><Relationship Id="rId169" Type="http://schemas.openxmlformats.org/officeDocument/2006/relationships/hyperlink" Target="https://drive.google.com/open?id=1sgUWzbpRH4bz98DVwuwfnbyzg7sqeZc_" TargetMode="External"/><Relationship Id="rId334" Type="http://schemas.openxmlformats.org/officeDocument/2006/relationships/hyperlink" Target="https://drive.google.com/open?id=1Nc3ABeSw2OcXzfql_EhDMrwQzQT1BR_o" TargetMode="External"/><Relationship Id="rId4" Type="http://schemas.openxmlformats.org/officeDocument/2006/relationships/hyperlink" Target="https://drive.google.com/open?id=1ZXF7nqw1aXw7GVnypyR7lC2UrSWX7z_w" TargetMode="External"/><Relationship Id="rId180" Type="http://schemas.openxmlformats.org/officeDocument/2006/relationships/hyperlink" Target="https://drive.google.com/open?id=1H-aEFNAx1pVHn0p5YK7d_Xmcdc_2lPwF" TargetMode="External"/><Relationship Id="rId215" Type="http://schemas.openxmlformats.org/officeDocument/2006/relationships/hyperlink" Target="https://drive.google.com/open?id=1Zkugr4aWsE-gwU6uDTFGBWjiBEDruVip" TargetMode="External"/><Relationship Id="rId236" Type="http://schemas.openxmlformats.org/officeDocument/2006/relationships/hyperlink" Target="https://drive.google.com/open?id=1SiBZIAqYSlFizfNZif24iEgrtA65mIcv" TargetMode="External"/><Relationship Id="rId257" Type="http://schemas.openxmlformats.org/officeDocument/2006/relationships/hyperlink" Target="https://drive.google.com/open?id=1iRvstorp5tcoW29ZyURt8uC8n6U-Vs8p" TargetMode="External"/><Relationship Id="rId278" Type="http://schemas.openxmlformats.org/officeDocument/2006/relationships/hyperlink" Target="https://drive.google.com/open?id=16Gexm_nm4nUagP_Tru6DwVi13SS01JtG" TargetMode="External"/><Relationship Id="rId303" Type="http://schemas.openxmlformats.org/officeDocument/2006/relationships/hyperlink" Target="https://drive.google.com/open?id=1YvNKvbHWybGIiK1n49NQr0b7GQH0xRId" TargetMode="External"/><Relationship Id="rId42" Type="http://schemas.openxmlformats.org/officeDocument/2006/relationships/hyperlink" Target="https://drive.google.com/open?id=1WOMVYOA-h0S-BiSVsRXAK0hc6iyye8cK" TargetMode="External"/><Relationship Id="rId84" Type="http://schemas.openxmlformats.org/officeDocument/2006/relationships/hyperlink" Target="https://drive.google.com/open?id=14LY4shcwBUJcFwtqh2gqgajgfc2nAwJW" TargetMode="External"/><Relationship Id="rId138" Type="http://schemas.openxmlformats.org/officeDocument/2006/relationships/hyperlink" Target="https://drive.google.com/open?id=1IlYZUY6N_pM5Toh0N98RCBsX9VEMRnSF" TargetMode="External"/><Relationship Id="rId345" Type="http://schemas.openxmlformats.org/officeDocument/2006/relationships/hyperlink" Target="https://drive.google.com/open?id=1NoVs83KpBPPawRORMN_yVNCjHwWmJsss" TargetMode="External"/><Relationship Id="rId191" Type="http://schemas.openxmlformats.org/officeDocument/2006/relationships/hyperlink" Target="https://drive.google.com/open?id=1V3WYqsmTxIBhAk_JPgopYX49kqqVF3c4" TargetMode="External"/><Relationship Id="rId205" Type="http://schemas.openxmlformats.org/officeDocument/2006/relationships/hyperlink" Target="https://drive.google.com/open?id=1WUJUsnDdRxOfkzsrAIkpGMQPSRUQB2kM" TargetMode="External"/><Relationship Id="rId247" Type="http://schemas.openxmlformats.org/officeDocument/2006/relationships/hyperlink" Target="https://drive.google.com/open?id=19C1Nn2elQMsb57bU6KVpyZ7lrf_JS52M" TargetMode="External"/><Relationship Id="rId107" Type="http://schemas.openxmlformats.org/officeDocument/2006/relationships/hyperlink" Target="https://drive.google.com/open?id=1H9RIAdPyKyP3cuPdjOszqAs0tkPHPZRF" TargetMode="External"/><Relationship Id="rId289" Type="http://schemas.openxmlformats.org/officeDocument/2006/relationships/hyperlink" Target="https://drive.google.com/open?id=1vPfl642cY_kuhsl4-WCd3xTXxRPJ-Y1f" TargetMode="External"/><Relationship Id="rId11" Type="http://schemas.openxmlformats.org/officeDocument/2006/relationships/hyperlink" Target="https://drive.google.com/open?id=1euWlQSfA5PD6YLp4TcMwPyhL7P9e3JAb" TargetMode="External"/><Relationship Id="rId53" Type="http://schemas.openxmlformats.org/officeDocument/2006/relationships/hyperlink" Target="https://drive.google.com/open?id=1UWaneWGFwhUPjaf_f4qosacAT-f9Zxwx" TargetMode="External"/><Relationship Id="rId149" Type="http://schemas.openxmlformats.org/officeDocument/2006/relationships/hyperlink" Target="https://drive.google.com/open?id=1hxa8lcZkGOpZwbw4DEQXtf9d8ZvQED4H" TargetMode="External"/><Relationship Id="rId314" Type="http://schemas.openxmlformats.org/officeDocument/2006/relationships/hyperlink" Target="https://drive.google.com/open?id=1l7A84_h1cg3XhmmwBvyO53mbKN76tx5g" TargetMode="External"/><Relationship Id="rId95" Type="http://schemas.openxmlformats.org/officeDocument/2006/relationships/hyperlink" Target="https://drive.google.com/open?id=1yWOfcypeAHRVv7p64FziYATy45dsOWKl" TargetMode="External"/><Relationship Id="rId160" Type="http://schemas.openxmlformats.org/officeDocument/2006/relationships/hyperlink" Target="https://drive.google.com/open?id=1IZ5gvNpWVEAnnaMwhdSF4RPmM2ZzhFj0" TargetMode="External"/><Relationship Id="rId216" Type="http://schemas.openxmlformats.org/officeDocument/2006/relationships/hyperlink" Target="https://drive.google.com/open?id=1dXMTt8tUmq65DfxaINVn8b_YlTcWSiM1" TargetMode="External"/><Relationship Id="rId258" Type="http://schemas.openxmlformats.org/officeDocument/2006/relationships/hyperlink" Target="https://drive.google.com/open?id=1fBsfGo9CML4tPVJJV9lggFMs9EheyIgT" TargetMode="External"/><Relationship Id="rId22" Type="http://schemas.openxmlformats.org/officeDocument/2006/relationships/hyperlink" Target="https://drive.google.com/open?id=12XxgvE1_pSStN-PwO9E89h8ACsr_pg1t" TargetMode="External"/><Relationship Id="rId64" Type="http://schemas.openxmlformats.org/officeDocument/2006/relationships/hyperlink" Target="https://drive.google.com/open?id=1mhSFsjW8cPtF_PhtQrcpsuiKM4LKRCNr" TargetMode="External"/><Relationship Id="rId118" Type="http://schemas.openxmlformats.org/officeDocument/2006/relationships/hyperlink" Target="https://drive.google.com/open?id=10xouVhZ-vmImZZdKyirQK-mlJyWQrvnk" TargetMode="External"/><Relationship Id="rId325" Type="http://schemas.openxmlformats.org/officeDocument/2006/relationships/hyperlink" Target="https://drive.google.com/open?id=1iC17FStV03fsX_P3mOg7I8k_C41n7i71" TargetMode="External"/><Relationship Id="rId171" Type="http://schemas.openxmlformats.org/officeDocument/2006/relationships/hyperlink" Target="https://drive.google.com/open?id=1jIcIJeE-8RMotbtBfgAQclzx4_Wkkf7x" TargetMode="External"/><Relationship Id="rId227" Type="http://schemas.openxmlformats.org/officeDocument/2006/relationships/hyperlink" Target="https://drive.google.com/open?id=1C5-PGnyFIO7RX5n4kIgro3miJM8wdUtx" TargetMode="External"/><Relationship Id="rId269" Type="http://schemas.openxmlformats.org/officeDocument/2006/relationships/hyperlink" Target="https://drive.google.com/open?id=1xJlf6jVqEfjaa-WzZ7OVWDbgG32Zz1kE" TargetMode="External"/><Relationship Id="rId33" Type="http://schemas.openxmlformats.org/officeDocument/2006/relationships/hyperlink" Target="https://drive.google.com/open?id=1e-uoy9FQkp2iPmsmmGIDUeI9H1xYk0-l" TargetMode="External"/><Relationship Id="rId129" Type="http://schemas.openxmlformats.org/officeDocument/2006/relationships/hyperlink" Target="https://drive.google.com/open?id=10CFaucqahjzDQd6Bsaz5kcA7vscghpu8" TargetMode="External"/><Relationship Id="rId280" Type="http://schemas.openxmlformats.org/officeDocument/2006/relationships/hyperlink" Target="https://drive.google.com/open?id=1VrZaVqrZJsPmxJ86NOU56HTrbk0n7Muo" TargetMode="External"/><Relationship Id="rId336" Type="http://schemas.openxmlformats.org/officeDocument/2006/relationships/hyperlink" Target="https://drive.google.com/open?id=1c27-t-EHBg3Y-JrnnvsWKqx8pS3fzjsa" TargetMode="External"/><Relationship Id="rId75" Type="http://schemas.openxmlformats.org/officeDocument/2006/relationships/hyperlink" Target="https://drive.google.com/open?id=1kjtWlML_z9DPR37I2P40GjDvAOXsya3d" TargetMode="External"/><Relationship Id="rId140" Type="http://schemas.openxmlformats.org/officeDocument/2006/relationships/hyperlink" Target="https://drive.google.com/open?id=1WyfVvnV85nUqP491I1sQ-mTY8bNtBBa8" TargetMode="External"/><Relationship Id="rId182" Type="http://schemas.openxmlformats.org/officeDocument/2006/relationships/hyperlink" Target="https://drive.google.com/open?id=1LbcwlQTgNTcxpB99zsL_ysrMVIMbgNYJ" TargetMode="External"/><Relationship Id="rId6" Type="http://schemas.openxmlformats.org/officeDocument/2006/relationships/hyperlink" Target="https://drive.google.com/open?id=1EAwV_LDrwNQlscPHPFlJMxB_GnL4tFga" TargetMode="External"/><Relationship Id="rId238" Type="http://schemas.openxmlformats.org/officeDocument/2006/relationships/hyperlink" Target="https://drive.google.com/open?id=1y4AQGphtI4zfi5oicVdhuFO5cJcrj391" TargetMode="External"/><Relationship Id="rId291" Type="http://schemas.openxmlformats.org/officeDocument/2006/relationships/hyperlink" Target="https://drive.google.com/open?id=1eiC4fMXClAtCXrzLjjnf3867NZX1T0TU" TargetMode="External"/><Relationship Id="rId305" Type="http://schemas.openxmlformats.org/officeDocument/2006/relationships/hyperlink" Target="https://drive.google.com/open?id=1oTVqXd2tkR_kx17afjBSn2H0HD0Ou7MB" TargetMode="External"/><Relationship Id="rId347" Type="http://schemas.openxmlformats.org/officeDocument/2006/relationships/printerSettings" Target="../printerSettings/printerSettings1.bin"/><Relationship Id="rId44" Type="http://schemas.openxmlformats.org/officeDocument/2006/relationships/hyperlink" Target="https://drive.google.com/open?id=1HE0GOtLYjPzbiO3fDDCsUwHwSvHGnXf_" TargetMode="External"/><Relationship Id="rId86" Type="http://schemas.openxmlformats.org/officeDocument/2006/relationships/hyperlink" Target="https://drive.google.com/open?id=1zqnLL2z_0c5_8taMsbl9RNvozxQMDEu4" TargetMode="External"/><Relationship Id="rId151" Type="http://schemas.openxmlformats.org/officeDocument/2006/relationships/hyperlink" Target="https://drive.google.com/open?id=1gFOTc_sPhFNeMhFy8wxnC7SGlk_KYWLD" TargetMode="External"/><Relationship Id="rId193" Type="http://schemas.openxmlformats.org/officeDocument/2006/relationships/hyperlink" Target="https://drive.google.com/open?id=1lG7PksjRTPiKrfjJK__wNzQvgC18mKEU" TargetMode="External"/><Relationship Id="rId207" Type="http://schemas.openxmlformats.org/officeDocument/2006/relationships/hyperlink" Target="https://drive.google.com/open?id=1AX6EUjKS-0mq4KCF-J8__QZ9ZpW54dMF" TargetMode="External"/><Relationship Id="rId249" Type="http://schemas.openxmlformats.org/officeDocument/2006/relationships/hyperlink" Target="https://drive.google.com/open?id=1BqUvtrpZsl7mr_icJgR5dXU5GKXwaPu2" TargetMode="External"/><Relationship Id="rId13" Type="http://schemas.openxmlformats.org/officeDocument/2006/relationships/hyperlink" Target="https://drive.google.com/open?id=1trq5Y9t2Kl9oxHnyr6hhveE9GeF34fx5" TargetMode="External"/><Relationship Id="rId109" Type="http://schemas.openxmlformats.org/officeDocument/2006/relationships/hyperlink" Target="https://drive.google.com/open?id=1_hfDx3Obh3WX5Xr0KBAavICzo3PKU7Nz" TargetMode="External"/><Relationship Id="rId260" Type="http://schemas.openxmlformats.org/officeDocument/2006/relationships/hyperlink" Target="https://drive.google.com/open?id=1IHfOtqadB7I9V0Rh8y4J3rVjlfM9Nuav" TargetMode="External"/><Relationship Id="rId316" Type="http://schemas.openxmlformats.org/officeDocument/2006/relationships/hyperlink" Target="https://drive.google.com/open?id=1_JqPqP2rTFvkW8W3xmoqBsm0tpUXVj1s" TargetMode="External"/><Relationship Id="rId55" Type="http://schemas.openxmlformats.org/officeDocument/2006/relationships/hyperlink" Target="https://drive.google.com/open?id=1yFEE2mTHcUUydTrJQxeLmryGaRnSzYrl" TargetMode="External"/><Relationship Id="rId97" Type="http://schemas.openxmlformats.org/officeDocument/2006/relationships/hyperlink" Target="https://drive.google.com/open?id=1QHAIkRnp1y83F9YfPjfyoXEWVy6ma0WQ" TargetMode="External"/><Relationship Id="rId120" Type="http://schemas.openxmlformats.org/officeDocument/2006/relationships/hyperlink" Target="https://drive.google.com/open?id=1P7Av2NmzfCKMO38OFJC-Z824Wk4UpyM8" TargetMode="External"/><Relationship Id="rId162" Type="http://schemas.openxmlformats.org/officeDocument/2006/relationships/hyperlink" Target="https://drive.google.com/open?id=1CB3GigY16vLfS5gqHUSTAhdI-mbGkP1b" TargetMode="External"/><Relationship Id="rId218" Type="http://schemas.openxmlformats.org/officeDocument/2006/relationships/hyperlink" Target="https://drive.google.com/open?id=1Mk5KKC71uODGe4itToorILcWctQKuV2v" TargetMode="External"/><Relationship Id="rId271" Type="http://schemas.openxmlformats.org/officeDocument/2006/relationships/hyperlink" Target="https://drive.google.com/open?id=1EQwHkrK3YTLnARoc1X313MgwjlpkiF3A" TargetMode="External"/><Relationship Id="rId24" Type="http://schemas.openxmlformats.org/officeDocument/2006/relationships/hyperlink" Target="https://drive.google.com/open?id=1p_KijJQyvF6ruKCzPbQg6BPfiBRZcQdC" TargetMode="External"/><Relationship Id="rId66" Type="http://schemas.openxmlformats.org/officeDocument/2006/relationships/hyperlink" Target="https://drive.google.com/open?id=16PiZiP_w2E0nmSjXoUDOWpEOjEmKgTCV" TargetMode="External"/><Relationship Id="rId131" Type="http://schemas.openxmlformats.org/officeDocument/2006/relationships/hyperlink" Target="https://drive.google.com/open?id=1PVnTgWTyheBLlvRGmMlZVnN15hrYCcKj" TargetMode="External"/><Relationship Id="rId327" Type="http://schemas.openxmlformats.org/officeDocument/2006/relationships/hyperlink" Target="https://drive.google.com/open?id=1Z4g0AvRdGu44IYryNULN5YPH7IO9bF-H" TargetMode="External"/><Relationship Id="rId173" Type="http://schemas.openxmlformats.org/officeDocument/2006/relationships/hyperlink" Target="https://drive.google.com/open?id=1uCxFEnGKA-UhTUgnGL4u6fFNolB5pA6Z" TargetMode="External"/><Relationship Id="rId229" Type="http://schemas.openxmlformats.org/officeDocument/2006/relationships/hyperlink" Target="https://drive.google.com/open?id=1jdS-5UFvCPdzCEcE2SytOk2lXqvBlXsx" TargetMode="External"/><Relationship Id="rId240" Type="http://schemas.openxmlformats.org/officeDocument/2006/relationships/hyperlink" Target="https://drive.google.com/open?id=1RvCtE5ZZJyCOShVnccd-SpD6Q8C5Pz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96"/>
  <sheetViews>
    <sheetView tabSelected="1" workbookViewId="0">
      <selection activeCell="K30" sqref="K30"/>
    </sheetView>
  </sheetViews>
  <sheetFormatPr defaultColWidth="14.42578125" defaultRowHeight="15.75" customHeight="1"/>
  <cols>
    <col min="1" max="1" width="5" customWidth="1"/>
    <col min="2" max="2" width="12.42578125" customWidth="1"/>
    <col min="3" max="3" width="11.140625" customWidth="1"/>
    <col min="4" max="4" width="18" customWidth="1"/>
    <col min="5" max="5" width="21" customWidth="1"/>
    <col min="6" max="6" width="16.42578125" customWidth="1"/>
    <col min="7" max="7" width="12.85546875" customWidth="1"/>
    <col min="8" max="8" width="20.140625" customWidth="1"/>
    <col min="9" max="9" width="18.85546875" customWidth="1"/>
    <col min="10" max="10" width="21.28515625" customWidth="1"/>
    <col min="11" max="11" width="19.28515625" customWidth="1"/>
    <col min="12" max="12" width="14.5703125" customWidth="1"/>
    <col min="13" max="13" width="20.85546875" customWidth="1"/>
    <col min="14" max="14" width="19.85546875" customWidth="1"/>
  </cols>
  <sheetData>
    <row r="1" spans="1:15" ht="12.75">
      <c r="A1" s="107" t="s">
        <v>0</v>
      </c>
      <c r="B1" s="105"/>
      <c r="C1" s="105"/>
      <c r="D1" s="105"/>
      <c r="E1" s="105"/>
      <c r="F1" s="105"/>
      <c r="G1" s="105"/>
      <c r="H1" s="105"/>
      <c r="I1" s="105"/>
      <c r="J1" s="105"/>
      <c r="K1" s="105"/>
      <c r="L1" s="105"/>
      <c r="M1" s="105"/>
      <c r="N1" s="103"/>
      <c r="O1" s="104"/>
    </row>
    <row r="2" spans="1:15" ht="12.75">
      <c r="A2" s="105"/>
      <c r="B2" s="105"/>
      <c r="C2" s="105"/>
      <c r="D2" s="105"/>
      <c r="E2" s="105"/>
      <c r="F2" s="105"/>
      <c r="G2" s="105"/>
      <c r="H2" s="105"/>
      <c r="I2" s="105"/>
      <c r="J2" s="105"/>
      <c r="K2" s="105"/>
      <c r="L2" s="105"/>
      <c r="M2" s="105"/>
      <c r="N2" s="105"/>
      <c r="O2" s="106"/>
    </row>
    <row r="3" spans="1:15" ht="31.5" customHeight="1">
      <c r="A3" s="100" t="s">
        <v>1</v>
      </c>
      <c r="B3" s="99"/>
      <c r="C3" s="99"/>
      <c r="D3" s="99"/>
      <c r="E3" s="99"/>
      <c r="F3" s="99"/>
      <c r="G3" s="99"/>
      <c r="H3" s="99"/>
      <c r="I3" s="99"/>
      <c r="J3" s="99"/>
      <c r="K3" s="99"/>
      <c r="L3" s="99"/>
      <c r="M3" s="99"/>
      <c r="N3" s="105"/>
      <c r="O3" s="106"/>
    </row>
    <row r="4" spans="1:15" ht="30" customHeight="1">
      <c r="A4" s="98" t="s">
        <v>2</v>
      </c>
      <c r="B4" s="99"/>
      <c r="C4" s="99"/>
      <c r="D4" s="99"/>
      <c r="E4" s="99"/>
      <c r="F4" s="99"/>
      <c r="G4" s="99"/>
      <c r="H4" s="99"/>
      <c r="I4" s="99"/>
      <c r="J4" s="99"/>
      <c r="K4" s="99"/>
      <c r="L4" s="99"/>
      <c r="M4" s="99"/>
      <c r="N4" s="105"/>
      <c r="O4" s="106"/>
    </row>
    <row r="5" spans="1:15" ht="23.25">
      <c r="A5" s="101" t="s">
        <v>0</v>
      </c>
      <c r="B5" s="102"/>
      <c r="C5" s="102"/>
      <c r="D5" s="102"/>
      <c r="E5" s="102"/>
      <c r="F5" s="102"/>
      <c r="G5" s="102"/>
      <c r="H5" s="102"/>
      <c r="I5" s="102"/>
      <c r="J5" s="102"/>
      <c r="K5" s="102"/>
      <c r="L5" s="102"/>
      <c r="M5" s="102"/>
      <c r="N5" s="105"/>
      <c r="O5" s="106"/>
    </row>
    <row r="6" spans="1:15" ht="73.5">
      <c r="A6" s="1" t="s">
        <v>3</v>
      </c>
      <c r="B6" s="2" t="s">
        <v>4</v>
      </c>
      <c r="C6" s="2" t="s">
        <v>5</v>
      </c>
      <c r="D6" s="2" t="s">
        <v>6</v>
      </c>
      <c r="E6" s="2" t="s">
        <v>7</v>
      </c>
      <c r="F6" s="2" t="s">
        <v>8</v>
      </c>
      <c r="G6" s="3" t="s">
        <v>9</v>
      </c>
      <c r="H6" s="4" t="s">
        <v>10</v>
      </c>
      <c r="I6" s="13" t="s">
        <v>11</v>
      </c>
      <c r="J6" s="4" t="s">
        <v>12</v>
      </c>
      <c r="K6" s="5" t="s">
        <v>13</v>
      </c>
      <c r="L6" s="2" t="s">
        <v>14</v>
      </c>
      <c r="M6" s="2" t="s">
        <v>15</v>
      </c>
      <c r="N6" s="6" t="s">
        <v>16</v>
      </c>
      <c r="O6" s="7" t="s">
        <v>17</v>
      </c>
    </row>
    <row r="7" spans="1:15" s="92" customFormat="1" ht="114.75">
      <c r="A7" s="97">
        <v>1</v>
      </c>
      <c r="B7" s="29">
        <v>43679</v>
      </c>
      <c r="C7" s="29">
        <v>43822</v>
      </c>
      <c r="D7" s="30" t="s">
        <v>698</v>
      </c>
      <c r="E7" s="30" t="s">
        <v>153</v>
      </c>
      <c r="F7" s="30" t="s">
        <v>154</v>
      </c>
      <c r="G7" s="30" t="s">
        <v>32</v>
      </c>
      <c r="H7" s="60">
        <v>23672.799999999999</v>
      </c>
      <c r="I7" s="42">
        <f>29648.63+29249.52+29056.12+28760.26</f>
        <v>116714.53</v>
      </c>
      <c r="J7" s="42">
        <f>32683.3+32951.75+33493.85+36457.2+18287.1+596.75+137.61</f>
        <v>154607.55999999997</v>
      </c>
      <c r="K7" s="57">
        <f>I7+J7</f>
        <v>271322.08999999997</v>
      </c>
      <c r="L7" s="93" t="s">
        <v>699</v>
      </c>
      <c r="M7" s="30" t="s">
        <v>39</v>
      </c>
      <c r="N7" s="15" t="s">
        <v>700</v>
      </c>
      <c r="O7" s="15" t="s">
        <v>17</v>
      </c>
    </row>
    <row r="8" spans="1:15" s="92" customFormat="1" ht="25.5">
      <c r="A8" s="97">
        <v>2</v>
      </c>
      <c r="B8" s="29">
        <v>43742</v>
      </c>
      <c r="C8" s="29">
        <v>43819</v>
      </c>
      <c r="D8" s="30" t="s">
        <v>701</v>
      </c>
      <c r="E8" s="30" t="s">
        <v>701</v>
      </c>
      <c r="F8" s="30" t="s">
        <v>702</v>
      </c>
      <c r="G8" s="30" t="s">
        <v>55</v>
      </c>
      <c r="H8" s="60">
        <v>310.13</v>
      </c>
      <c r="I8" s="42">
        <f>985.35</f>
        <v>985.35</v>
      </c>
      <c r="J8" s="42">
        <v>2015.85</v>
      </c>
      <c r="K8" s="57">
        <f>I8+J8</f>
        <v>3001.2</v>
      </c>
      <c r="L8" s="93" t="s">
        <v>51</v>
      </c>
      <c r="M8" s="93" t="s">
        <v>692</v>
      </c>
      <c r="N8" s="15" t="s">
        <v>703</v>
      </c>
      <c r="O8" s="15" t="s">
        <v>17</v>
      </c>
    </row>
    <row r="9" spans="1:15" s="92" customFormat="1" ht="38.25">
      <c r="A9" s="97">
        <v>3</v>
      </c>
      <c r="B9" s="29">
        <v>43719</v>
      </c>
      <c r="C9" s="29">
        <v>43812</v>
      </c>
      <c r="D9" s="30" t="s">
        <v>704</v>
      </c>
      <c r="E9" s="30" t="s">
        <v>704</v>
      </c>
      <c r="F9" s="30" t="s">
        <v>261</v>
      </c>
      <c r="G9" s="30" t="s">
        <v>37</v>
      </c>
      <c r="H9" s="60">
        <v>319.2</v>
      </c>
      <c r="I9" s="42">
        <v>0</v>
      </c>
      <c r="J9" s="42">
        <f>3110.24</f>
        <v>3110.24</v>
      </c>
      <c r="K9" s="57">
        <f>I9+J9</f>
        <v>3110.24</v>
      </c>
      <c r="L9" s="30" t="s">
        <v>33</v>
      </c>
      <c r="M9" s="30" t="s">
        <v>705</v>
      </c>
      <c r="N9" s="15" t="s">
        <v>706</v>
      </c>
      <c r="O9" s="15" t="s">
        <v>17</v>
      </c>
    </row>
    <row r="10" spans="1:15" s="92" customFormat="1" ht="38.25">
      <c r="A10" s="97">
        <v>4</v>
      </c>
      <c r="B10" s="29">
        <v>43683</v>
      </c>
      <c r="C10" s="29">
        <v>43812</v>
      </c>
      <c r="D10" s="30" t="s">
        <v>707</v>
      </c>
      <c r="E10" s="30" t="s">
        <v>707</v>
      </c>
      <c r="F10" s="30" t="s">
        <v>707</v>
      </c>
      <c r="G10" s="30" t="s">
        <v>708</v>
      </c>
      <c r="H10" s="60">
        <v>81</v>
      </c>
      <c r="I10" s="42" t="s">
        <v>27</v>
      </c>
      <c r="J10" s="42" t="s">
        <v>27</v>
      </c>
      <c r="K10" s="57" t="s">
        <v>27</v>
      </c>
      <c r="L10" s="30" t="s">
        <v>28</v>
      </c>
      <c r="M10" s="30" t="s">
        <v>709</v>
      </c>
      <c r="N10" s="15" t="s">
        <v>710</v>
      </c>
      <c r="O10" s="15" t="s">
        <v>17</v>
      </c>
    </row>
    <row r="11" spans="1:15" s="92" customFormat="1" ht="25.5">
      <c r="A11" s="97">
        <v>5</v>
      </c>
      <c r="B11" s="29">
        <v>43629</v>
      </c>
      <c r="C11" s="29">
        <v>43811</v>
      </c>
      <c r="D11" s="30" t="s">
        <v>711</v>
      </c>
      <c r="E11" s="30" t="s">
        <v>712</v>
      </c>
      <c r="F11" s="30" t="s">
        <v>713</v>
      </c>
      <c r="G11" s="30" t="s">
        <v>120</v>
      </c>
      <c r="H11" s="60">
        <v>14597.1</v>
      </c>
      <c r="I11" s="42">
        <v>72835.33</v>
      </c>
      <c r="J11" s="42">
        <v>95303.99</v>
      </c>
      <c r="K11" s="57">
        <f>I11+J11</f>
        <v>168139.32</v>
      </c>
      <c r="L11" s="30" t="s">
        <v>714</v>
      </c>
      <c r="M11" s="30" t="s">
        <v>39</v>
      </c>
      <c r="N11" s="15" t="s">
        <v>715</v>
      </c>
      <c r="O11" s="15" t="s">
        <v>17</v>
      </c>
    </row>
    <row r="12" spans="1:15" s="92" customFormat="1" ht="25.5">
      <c r="A12" s="97">
        <v>6</v>
      </c>
      <c r="B12" s="29">
        <v>43563</v>
      </c>
      <c r="C12" s="29">
        <v>43811</v>
      </c>
      <c r="D12" s="30" t="s">
        <v>716</v>
      </c>
      <c r="E12" s="30" t="s">
        <v>716</v>
      </c>
      <c r="F12" s="30" t="s">
        <v>332</v>
      </c>
      <c r="G12" s="30" t="s">
        <v>37</v>
      </c>
      <c r="H12" s="60">
        <v>233.3</v>
      </c>
      <c r="I12" s="42">
        <v>801.23</v>
      </c>
      <c r="J12" s="42">
        <v>1516.45</v>
      </c>
      <c r="K12" s="57">
        <f>I12+J12</f>
        <v>2317.6800000000003</v>
      </c>
      <c r="L12" s="30" t="s">
        <v>51</v>
      </c>
      <c r="M12" s="30" t="s">
        <v>705</v>
      </c>
      <c r="N12" s="15" t="s">
        <v>717</v>
      </c>
      <c r="O12" s="15" t="s">
        <v>17</v>
      </c>
    </row>
    <row r="13" spans="1:15" s="91" customFormat="1" ht="63.75">
      <c r="A13" s="97">
        <v>7</v>
      </c>
      <c r="B13" s="40">
        <v>43643</v>
      </c>
      <c r="C13" s="40">
        <v>43811</v>
      </c>
      <c r="D13" s="41" t="s">
        <v>682</v>
      </c>
      <c r="E13" s="41" t="s">
        <v>683</v>
      </c>
      <c r="F13" s="41" t="s">
        <v>683</v>
      </c>
      <c r="G13" s="41" t="s">
        <v>32</v>
      </c>
      <c r="H13" s="67">
        <v>5893.15</v>
      </c>
      <c r="I13" s="42">
        <v>36853.9</v>
      </c>
      <c r="J13" s="42">
        <v>38805.980000000003</v>
      </c>
      <c r="K13" s="57">
        <v>75659.88</v>
      </c>
      <c r="L13" s="41" t="s">
        <v>61</v>
      </c>
      <c r="M13" s="41" t="s">
        <v>39</v>
      </c>
      <c r="N13" s="23" t="s">
        <v>693</v>
      </c>
      <c r="O13" s="23" t="s">
        <v>17</v>
      </c>
    </row>
    <row r="14" spans="1:15" s="91" customFormat="1" ht="25.5">
      <c r="A14" s="97">
        <v>8</v>
      </c>
      <c r="B14" s="84">
        <v>43671</v>
      </c>
      <c r="C14" s="84">
        <v>43808</v>
      </c>
      <c r="D14" s="85" t="s">
        <v>439</v>
      </c>
      <c r="E14" s="85" t="s">
        <v>439</v>
      </c>
      <c r="F14" s="85" t="s">
        <v>440</v>
      </c>
      <c r="G14" s="85" t="s">
        <v>37</v>
      </c>
      <c r="H14" s="67">
        <v>4814.2</v>
      </c>
      <c r="I14" s="42">
        <v>26151.87</v>
      </c>
      <c r="J14" s="42">
        <v>31393.62</v>
      </c>
      <c r="K14" s="57">
        <v>57545.49</v>
      </c>
      <c r="L14" s="85" t="s">
        <v>684</v>
      </c>
      <c r="M14" s="85" t="s">
        <v>39</v>
      </c>
      <c r="N14" s="89" t="s">
        <v>694</v>
      </c>
      <c r="O14" s="89" t="s">
        <v>17</v>
      </c>
    </row>
    <row r="15" spans="1:15" s="92" customFormat="1" ht="51">
      <c r="A15" s="97">
        <v>9</v>
      </c>
      <c r="B15" s="29">
        <v>43560</v>
      </c>
      <c r="C15" s="29">
        <v>43808</v>
      </c>
      <c r="D15" s="30" t="s">
        <v>718</v>
      </c>
      <c r="E15" s="30" t="s">
        <v>42</v>
      </c>
      <c r="F15" s="30" t="s">
        <v>243</v>
      </c>
      <c r="G15" s="30" t="s">
        <v>32</v>
      </c>
      <c r="H15" s="60">
        <v>3793.5</v>
      </c>
      <c r="I15" s="42">
        <v>19684.55</v>
      </c>
      <c r="J15" s="42">
        <f>24657.75+129.72+154</f>
        <v>24941.47</v>
      </c>
      <c r="K15" s="57">
        <f>I15+J15</f>
        <v>44626.020000000004</v>
      </c>
      <c r="L15" s="30" t="s">
        <v>341</v>
      </c>
      <c r="M15" s="30" t="s">
        <v>39</v>
      </c>
      <c r="N15" s="15" t="s">
        <v>719</v>
      </c>
      <c r="O15" s="15" t="s">
        <v>17</v>
      </c>
    </row>
    <row r="16" spans="1:15" s="92" customFormat="1" ht="25.5">
      <c r="A16" s="97">
        <v>10</v>
      </c>
      <c r="B16" s="29">
        <v>43707</v>
      </c>
      <c r="C16" s="29">
        <v>43808</v>
      </c>
      <c r="D16" s="30" t="s">
        <v>720</v>
      </c>
      <c r="E16" s="30" t="s">
        <v>720</v>
      </c>
      <c r="F16" s="30" t="s">
        <v>721</v>
      </c>
      <c r="G16" s="30" t="s">
        <v>37</v>
      </c>
      <c r="H16" s="60">
        <v>242.2</v>
      </c>
      <c r="I16" s="42">
        <f>748.84</f>
        <v>748.84</v>
      </c>
      <c r="J16" s="42">
        <v>1574.3</v>
      </c>
      <c r="K16" s="57">
        <f>I16+J16</f>
        <v>2323.14</v>
      </c>
      <c r="L16" s="30" t="s">
        <v>173</v>
      </c>
      <c r="M16" s="30" t="s">
        <v>705</v>
      </c>
      <c r="N16" s="15" t="s">
        <v>722</v>
      </c>
      <c r="O16" s="15" t="s">
        <v>17</v>
      </c>
    </row>
    <row r="17" spans="1:15" s="92" customFormat="1" ht="25.5">
      <c r="A17" s="97">
        <v>11</v>
      </c>
      <c r="B17" s="29">
        <v>43677</v>
      </c>
      <c r="C17" s="29">
        <v>43804</v>
      </c>
      <c r="D17" s="30" t="s">
        <v>283</v>
      </c>
      <c r="E17" s="30" t="s">
        <v>283</v>
      </c>
      <c r="F17" s="30" t="s">
        <v>67</v>
      </c>
      <c r="G17" s="30" t="s">
        <v>55</v>
      </c>
      <c r="H17" s="60">
        <v>1723.1</v>
      </c>
      <c r="I17" s="42">
        <v>6057.2</v>
      </c>
      <c r="J17" s="42">
        <v>11200.15</v>
      </c>
      <c r="K17" s="57">
        <f>I17+J17</f>
        <v>17257.349999999999</v>
      </c>
      <c r="L17" s="93" t="s">
        <v>723</v>
      </c>
      <c r="M17" s="93" t="s">
        <v>692</v>
      </c>
      <c r="N17" s="15" t="s">
        <v>724</v>
      </c>
      <c r="O17" s="15" t="s">
        <v>17</v>
      </c>
    </row>
    <row r="18" spans="1:15" s="91" customFormat="1" ht="25.5">
      <c r="A18" s="97">
        <v>12</v>
      </c>
      <c r="B18" s="94">
        <v>43488</v>
      </c>
      <c r="C18" s="94">
        <v>43804</v>
      </c>
      <c r="D18" s="95" t="s">
        <v>685</v>
      </c>
      <c r="E18" s="95" t="s">
        <v>685</v>
      </c>
      <c r="F18" s="95" t="s">
        <v>686</v>
      </c>
      <c r="G18" s="95" t="s">
        <v>687</v>
      </c>
      <c r="H18" s="69">
        <v>276.5</v>
      </c>
      <c r="I18" s="42" t="s">
        <v>27</v>
      </c>
      <c r="J18" s="42" t="s">
        <v>27</v>
      </c>
      <c r="K18" s="57" t="s">
        <v>27</v>
      </c>
      <c r="L18" s="95" t="s">
        <v>28</v>
      </c>
      <c r="M18" s="95" t="s">
        <v>673</v>
      </c>
      <c r="N18" s="96" t="s">
        <v>695</v>
      </c>
      <c r="O18" s="96" t="s">
        <v>17</v>
      </c>
    </row>
    <row r="19" spans="1:15" s="92" customFormat="1" ht="38.25">
      <c r="A19" s="97">
        <v>13</v>
      </c>
      <c r="B19" s="29">
        <v>43578</v>
      </c>
      <c r="C19" s="29">
        <v>43802</v>
      </c>
      <c r="D19" s="30" t="s">
        <v>725</v>
      </c>
      <c r="E19" s="30" t="s">
        <v>352</v>
      </c>
      <c r="F19" s="30" t="s">
        <v>353</v>
      </c>
      <c r="G19" s="30" t="s">
        <v>21</v>
      </c>
      <c r="H19" s="60">
        <v>339.3</v>
      </c>
      <c r="I19" s="42">
        <f>860.87</f>
        <v>860.87</v>
      </c>
      <c r="J19" s="42">
        <f>2205.45+117.54</f>
        <v>2322.9899999999998</v>
      </c>
      <c r="K19" s="57">
        <f>I19+J19</f>
        <v>3183.8599999999997</v>
      </c>
      <c r="L19" s="30" t="s">
        <v>22</v>
      </c>
      <c r="M19" s="30" t="s">
        <v>705</v>
      </c>
      <c r="N19" s="15" t="s">
        <v>726</v>
      </c>
      <c r="O19" s="15" t="s">
        <v>17</v>
      </c>
    </row>
    <row r="20" spans="1:15" s="91" customFormat="1" ht="25.5">
      <c r="A20" s="97">
        <v>14</v>
      </c>
      <c r="B20" s="40">
        <v>43573</v>
      </c>
      <c r="C20" s="40">
        <v>43801</v>
      </c>
      <c r="D20" s="41" t="s">
        <v>688</v>
      </c>
      <c r="E20" s="41" t="s">
        <v>689</v>
      </c>
      <c r="F20" s="41" t="s">
        <v>690</v>
      </c>
      <c r="G20" s="41" t="s">
        <v>32</v>
      </c>
      <c r="H20" s="67">
        <v>5881.18</v>
      </c>
      <c r="I20" s="42">
        <v>44851.08</v>
      </c>
      <c r="J20" s="42">
        <v>38397.01</v>
      </c>
      <c r="K20" s="57">
        <v>83248.09</v>
      </c>
      <c r="L20" s="41" t="s">
        <v>691</v>
      </c>
      <c r="M20" s="41" t="s">
        <v>39</v>
      </c>
      <c r="N20" s="23" t="s">
        <v>696</v>
      </c>
      <c r="O20" s="23" t="s">
        <v>17</v>
      </c>
    </row>
    <row r="21" spans="1:15" s="91" customFormat="1" ht="38.25">
      <c r="A21" s="97">
        <v>15</v>
      </c>
      <c r="B21" s="84">
        <v>43726</v>
      </c>
      <c r="C21" s="84">
        <v>43801</v>
      </c>
      <c r="D21" s="85" t="s">
        <v>670</v>
      </c>
      <c r="E21" s="85" t="s">
        <v>671</v>
      </c>
      <c r="F21" s="85" t="s">
        <v>672</v>
      </c>
      <c r="G21" s="85" t="s">
        <v>177</v>
      </c>
      <c r="H21" s="67">
        <v>7677.9</v>
      </c>
      <c r="I21" s="42">
        <v>51845.75</v>
      </c>
      <c r="J21" s="42">
        <v>117930.15</v>
      </c>
      <c r="K21" s="57">
        <v>169775.9</v>
      </c>
      <c r="L21" s="85" t="s">
        <v>22</v>
      </c>
      <c r="M21" s="85" t="s">
        <v>692</v>
      </c>
      <c r="N21" s="89" t="s">
        <v>697</v>
      </c>
      <c r="O21" s="89" t="s">
        <v>17</v>
      </c>
    </row>
    <row r="22" spans="1:15" s="92" customFormat="1" ht="25.5">
      <c r="A22" s="97">
        <v>16</v>
      </c>
      <c r="B22" s="29">
        <v>43741</v>
      </c>
      <c r="C22" s="29">
        <v>43798</v>
      </c>
      <c r="D22" s="30" t="s">
        <v>727</v>
      </c>
      <c r="E22" s="30" t="s">
        <v>727</v>
      </c>
      <c r="F22" s="30" t="s">
        <v>728</v>
      </c>
      <c r="G22" s="30" t="s">
        <v>55</v>
      </c>
      <c r="H22" s="60">
        <v>270</v>
      </c>
      <c r="I22" s="42">
        <f>320.03</f>
        <v>320.02999999999997</v>
      </c>
      <c r="J22" s="42">
        <f>1755</f>
        <v>1755</v>
      </c>
      <c r="K22" s="57">
        <f>I22+J22</f>
        <v>2075.0299999999997</v>
      </c>
      <c r="L22" s="30" t="s">
        <v>33</v>
      </c>
      <c r="M22" s="30"/>
      <c r="N22" s="15" t="s">
        <v>729</v>
      </c>
      <c r="O22" s="15" t="s">
        <v>17</v>
      </c>
    </row>
    <row r="23" spans="1:15" s="92" customFormat="1" ht="63.75">
      <c r="A23" s="97">
        <v>17</v>
      </c>
      <c r="B23" s="29">
        <v>43720</v>
      </c>
      <c r="C23" s="29">
        <v>43794</v>
      </c>
      <c r="D23" s="30" t="s">
        <v>730</v>
      </c>
      <c r="E23" s="30" t="s">
        <v>731</v>
      </c>
      <c r="F23" s="30" t="s">
        <v>109</v>
      </c>
      <c r="G23" s="30" t="s">
        <v>32</v>
      </c>
      <c r="H23" s="60">
        <v>1626.25</v>
      </c>
      <c r="I23" s="42">
        <f>8879.77</f>
        <v>8879.77</v>
      </c>
      <c r="J23" s="42">
        <f>10570.63</f>
        <v>10570.63</v>
      </c>
      <c r="K23" s="57">
        <f>I23+J23</f>
        <v>19450.400000000001</v>
      </c>
      <c r="L23" s="30" t="s">
        <v>233</v>
      </c>
      <c r="M23" s="30" t="s">
        <v>39</v>
      </c>
      <c r="N23" s="15" t="s">
        <v>732</v>
      </c>
      <c r="O23" s="15" t="s">
        <v>17</v>
      </c>
    </row>
    <row r="24" spans="1:15" s="92" customFormat="1" ht="76.5">
      <c r="A24" s="97">
        <v>18</v>
      </c>
      <c r="B24" s="29">
        <v>43683</v>
      </c>
      <c r="C24" s="29">
        <v>43794</v>
      </c>
      <c r="D24" s="30" t="s">
        <v>733</v>
      </c>
      <c r="E24" s="30" t="s">
        <v>734</v>
      </c>
      <c r="F24" s="30" t="s">
        <v>109</v>
      </c>
      <c r="G24" s="30" t="s">
        <v>32</v>
      </c>
      <c r="H24" s="60">
        <v>2934.61</v>
      </c>
      <c r="I24" s="42">
        <v>12421.9</v>
      </c>
      <c r="J24" s="42">
        <v>19074.97</v>
      </c>
      <c r="K24" s="57">
        <f>I24+J24</f>
        <v>31496.870000000003</v>
      </c>
      <c r="L24" s="30" t="s">
        <v>735</v>
      </c>
      <c r="M24" s="30" t="s">
        <v>39</v>
      </c>
      <c r="N24" s="15" t="s">
        <v>736</v>
      </c>
      <c r="O24" s="15" t="s">
        <v>17</v>
      </c>
    </row>
    <row r="25" spans="1:15" s="92" customFormat="1" ht="63.75">
      <c r="A25" s="97">
        <v>19</v>
      </c>
      <c r="B25" s="29">
        <v>43683</v>
      </c>
      <c r="C25" s="29">
        <v>43794</v>
      </c>
      <c r="D25" s="30" t="s">
        <v>730</v>
      </c>
      <c r="E25" s="30" t="s">
        <v>731</v>
      </c>
      <c r="F25" s="30" t="s">
        <v>109</v>
      </c>
      <c r="G25" s="30" t="s">
        <v>32</v>
      </c>
      <c r="H25" s="60">
        <v>2042.2</v>
      </c>
      <c r="I25" s="42">
        <f>12825</f>
        <v>12825</v>
      </c>
      <c r="J25" s="42">
        <v>13410.49</v>
      </c>
      <c r="K25" s="57">
        <f>I25+J25</f>
        <v>26235.489999999998</v>
      </c>
      <c r="L25" s="30" t="s">
        <v>147</v>
      </c>
      <c r="M25" s="30" t="s">
        <v>39</v>
      </c>
      <c r="N25" s="15" t="s">
        <v>737</v>
      </c>
      <c r="O25" s="15" t="s">
        <v>17</v>
      </c>
    </row>
    <row r="26" spans="1:15" s="90" customFormat="1" ht="25.5">
      <c r="A26" s="97">
        <v>20</v>
      </c>
      <c r="B26" s="40">
        <v>43714</v>
      </c>
      <c r="C26" s="40">
        <v>43789</v>
      </c>
      <c r="D26" s="41" t="s">
        <v>679</v>
      </c>
      <c r="E26" s="41" t="s">
        <v>679</v>
      </c>
      <c r="F26" s="41" t="s">
        <v>680</v>
      </c>
      <c r="G26" s="41" t="s">
        <v>37</v>
      </c>
      <c r="H26" s="60">
        <v>450.43</v>
      </c>
      <c r="I26" s="42">
        <v>876.15</v>
      </c>
      <c r="J26" s="42">
        <v>2927.8</v>
      </c>
      <c r="K26" s="57">
        <v>3803.95</v>
      </c>
      <c r="L26" s="41" t="s">
        <v>169</v>
      </c>
      <c r="M26" s="41" t="s">
        <v>578</v>
      </c>
      <c r="N26" s="23" t="s">
        <v>681</v>
      </c>
      <c r="O26" s="23" t="s">
        <v>17</v>
      </c>
    </row>
    <row r="27" spans="1:15" s="78" customFormat="1" ht="38.25">
      <c r="A27" s="97">
        <v>21</v>
      </c>
      <c r="B27" s="40">
        <v>43704</v>
      </c>
      <c r="C27" s="40">
        <v>43789</v>
      </c>
      <c r="D27" s="41" t="s">
        <v>670</v>
      </c>
      <c r="E27" s="41" t="s">
        <v>671</v>
      </c>
      <c r="F27" s="41" t="s">
        <v>672</v>
      </c>
      <c r="G27" s="41" t="s">
        <v>177</v>
      </c>
      <c r="H27" s="60">
        <v>157.9</v>
      </c>
      <c r="I27" s="42">
        <v>0</v>
      </c>
      <c r="J27" s="42">
        <v>1026.3499999999999</v>
      </c>
      <c r="K27" s="57">
        <v>1026.3499999999999</v>
      </c>
      <c r="L27" s="41" t="s">
        <v>28</v>
      </c>
      <c r="M27" s="41" t="s">
        <v>673</v>
      </c>
      <c r="N27" s="23" t="s">
        <v>674</v>
      </c>
      <c r="O27" s="23" t="s">
        <v>17</v>
      </c>
    </row>
    <row r="28" spans="1:15" s="78" customFormat="1" ht="25.5">
      <c r="A28" s="97">
        <v>22</v>
      </c>
      <c r="B28" s="84">
        <v>43642</v>
      </c>
      <c r="C28" s="84">
        <v>43789</v>
      </c>
      <c r="D28" s="85" t="s">
        <v>675</v>
      </c>
      <c r="E28" s="85" t="s">
        <v>676</v>
      </c>
      <c r="F28" s="85" t="s">
        <v>677</v>
      </c>
      <c r="G28" s="85" t="s">
        <v>37</v>
      </c>
      <c r="H28" s="60">
        <v>11734</v>
      </c>
      <c r="I28" s="42">
        <v>0</v>
      </c>
      <c r="J28" s="42">
        <v>77435.08</v>
      </c>
      <c r="K28" s="57">
        <v>77435.08</v>
      </c>
      <c r="L28" s="85" t="s">
        <v>214</v>
      </c>
      <c r="M28" s="85" t="s">
        <v>57</v>
      </c>
      <c r="N28" s="89" t="s">
        <v>678</v>
      </c>
      <c r="O28" s="89" t="s">
        <v>17</v>
      </c>
    </row>
    <row r="29" spans="1:15" s="92" customFormat="1" ht="76.5">
      <c r="A29" s="97">
        <v>23</v>
      </c>
      <c r="B29" s="29">
        <v>43683</v>
      </c>
      <c r="C29" s="29">
        <v>43786</v>
      </c>
      <c r="D29" s="30" t="s">
        <v>733</v>
      </c>
      <c r="E29" s="30" t="s">
        <v>731</v>
      </c>
      <c r="F29" s="30" t="s">
        <v>109</v>
      </c>
      <c r="G29" s="30" t="s">
        <v>32</v>
      </c>
      <c r="H29" s="60">
        <v>2860.16</v>
      </c>
      <c r="I29" s="42">
        <f>13527.18</f>
        <v>13527.18</v>
      </c>
      <c r="J29" s="42">
        <f>18814.34</f>
        <v>18814.34</v>
      </c>
      <c r="K29" s="57">
        <f>I29+J29</f>
        <v>32341.52</v>
      </c>
      <c r="L29" s="30" t="s">
        <v>735</v>
      </c>
      <c r="M29" s="30" t="s">
        <v>39</v>
      </c>
      <c r="N29" s="15" t="s">
        <v>738</v>
      </c>
      <c r="O29" s="15" t="s">
        <v>17</v>
      </c>
    </row>
    <row r="30" spans="1:15" s="76" customFormat="1" ht="51">
      <c r="A30" s="97">
        <v>24</v>
      </c>
      <c r="B30" s="40">
        <v>43627</v>
      </c>
      <c r="C30" s="40">
        <v>43776</v>
      </c>
      <c r="D30" s="41" t="s">
        <v>660</v>
      </c>
      <c r="E30" s="41" t="s">
        <v>661</v>
      </c>
      <c r="F30" s="41" t="s">
        <v>662</v>
      </c>
      <c r="G30" s="41" t="s">
        <v>32</v>
      </c>
      <c r="H30" s="60">
        <v>6217.6</v>
      </c>
      <c r="I30" s="42">
        <v>38660</v>
      </c>
      <c r="J30" s="42">
        <v>40689.599999999999</v>
      </c>
      <c r="K30" s="57">
        <v>79349.600000000006</v>
      </c>
      <c r="L30" s="41" t="s">
        <v>410</v>
      </c>
      <c r="M30" s="41" t="s">
        <v>39</v>
      </c>
      <c r="N30" s="23" t="s">
        <v>663</v>
      </c>
      <c r="O30" s="23" t="s">
        <v>17</v>
      </c>
    </row>
    <row r="31" spans="1:15" s="76" customFormat="1" ht="25.5">
      <c r="A31" s="97">
        <v>25</v>
      </c>
      <c r="B31" s="29">
        <v>43707</v>
      </c>
      <c r="C31" s="29">
        <v>43775</v>
      </c>
      <c r="D31" s="30" t="s">
        <v>647</v>
      </c>
      <c r="E31" s="30" t="s">
        <v>647</v>
      </c>
      <c r="F31" s="30" t="s">
        <v>648</v>
      </c>
      <c r="G31" s="30" t="s">
        <v>21</v>
      </c>
      <c r="H31" s="83">
        <v>262.45999999999998</v>
      </c>
      <c r="I31" s="42">
        <v>905.8</v>
      </c>
      <c r="J31" s="42">
        <v>1705.99</v>
      </c>
      <c r="K31" s="57">
        <v>2611.79</v>
      </c>
      <c r="L31" s="30" t="s">
        <v>649</v>
      </c>
      <c r="M31" s="30" t="s">
        <v>578</v>
      </c>
      <c r="N31" s="15" t="s">
        <v>650</v>
      </c>
      <c r="O31" s="15" t="s">
        <v>17</v>
      </c>
    </row>
    <row r="32" spans="1:15" s="76" customFormat="1" ht="51">
      <c r="A32" s="97">
        <v>26</v>
      </c>
      <c r="B32" s="29">
        <v>43203</v>
      </c>
      <c r="C32" s="29">
        <v>43774</v>
      </c>
      <c r="D32" s="30" t="s">
        <v>47</v>
      </c>
      <c r="E32" s="30" t="s">
        <v>352</v>
      </c>
      <c r="F32" s="30" t="s">
        <v>353</v>
      </c>
      <c r="G32" s="30" t="s">
        <v>21</v>
      </c>
      <c r="H32" s="83">
        <v>315.32</v>
      </c>
      <c r="I32" s="42">
        <v>838.28</v>
      </c>
      <c r="J32" s="42">
        <v>2155.0300000000002</v>
      </c>
      <c r="K32" s="57">
        <v>2993.31</v>
      </c>
      <c r="L32" s="30" t="s">
        <v>22</v>
      </c>
      <c r="M32" s="30" t="s">
        <v>578</v>
      </c>
      <c r="N32" s="15" t="s">
        <v>651</v>
      </c>
      <c r="O32" s="15" t="s">
        <v>17</v>
      </c>
    </row>
    <row r="33" spans="1:15" s="76" customFormat="1" ht="51">
      <c r="A33" s="97">
        <v>27</v>
      </c>
      <c r="B33" s="29">
        <v>43203</v>
      </c>
      <c r="C33" s="29">
        <v>43773</v>
      </c>
      <c r="D33" s="30" t="s">
        <v>47</v>
      </c>
      <c r="E33" s="30" t="s">
        <v>352</v>
      </c>
      <c r="F33" s="30" t="s">
        <v>353</v>
      </c>
      <c r="G33" s="30" t="s">
        <v>21</v>
      </c>
      <c r="H33" s="83">
        <v>324.94</v>
      </c>
      <c r="I33" s="42">
        <v>865.1</v>
      </c>
      <c r="J33" s="42">
        <v>2223.7600000000002</v>
      </c>
      <c r="K33" s="57">
        <v>3088.86</v>
      </c>
      <c r="L33" s="30" t="s">
        <v>22</v>
      </c>
      <c r="M33" s="30" t="s">
        <v>578</v>
      </c>
      <c r="N33" s="15" t="s">
        <v>652</v>
      </c>
      <c r="O33" s="15" t="s">
        <v>17</v>
      </c>
    </row>
    <row r="34" spans="1:15" s="76" customFormat="1" ht="25.5">
      <c r="A34" s="97">
        <v>28</v>
      </c>
      <c r="B34" s="29">
        <v>43686</v>
      </c>
      <c r="C34" s="29">
        <v>43770</v>
      </c>
      <c r="D34" s="30" t="s">
        <v>653</v>
      </c>
      <c r="E34" s="30" t="s">
        <v>653</v>
      </c>
      <c r="F34" s="30" t="s">
        <v>330</v>
      </c>
      <c r="G34" s="30" t="s">
        <v>37</v>
      </c>
      <c r="H34" s="83">
        <v>61</v>
      </c>
      <c r="I34" s="42">
        <v>0</v>
      </c>
      <c r="J34" s="42">
        <v>396.5</v>
      </c>
      <c r="K34" s="57">
        <v>396.5</v>
      </c>
      <c r="L34" s="30" t="s">
        <v>654</v>
      </c>
      <c r="M34" s="30" t="s">
        <v>654</v>
      </c>
      <c r="N34" s="15" t="s">
        <v>655</v>
      </c>
      <c r="O34" s="15" t="s">
        <v>17</v>
      </c>
    </row>
    <row r="35" spans="1:15" s="76" customFormat="1" ht="25.5">
      <c r="A35" s="97">
        <v>29</v>
      </c>
      <c r="B35" s="29">
        <v>43488</v>
      </c>
      <c r="C35" s="29">
        <v>43770</v>
      </c>
      <c r="D35" s="30" t="s">
        <v>397</v>
      </c>
      <c r="E35" s="30" t="s">
        <v>656</v>
      </c>
      <c r="F35" s="30" t="s">
        <v>656</v>
      </c>
      <c r="G35" s="30" t="s">
        <v>37</v>
      </c>
      <c r="H35" s="83">
        <v>4730.49</v>
      </c>
      <c r="I35" s="42">
        <v>25331.77</v>
      </c>
      <c r="J35" s="42">
        <v>42145.81</v>
      </c>
      <c r="K35" s="57">
        <v>67477.58</v>
      </c>
      <c r="L35" s="30" t="s">
        <v>657</v>
      </c>
      <c r="M35" s="30" t="s">
        <v>39</v>
      </c>
      <c r="N35" s="15" t="s">
        <v>658</v>
      </c>
      <c r="O35" s="15" t="s">
        <v>17</v>
      </c>
    </row>
    <row r="36" spans="1:15" s="76" customFormat="1" ht="51">
      <c r="A36" s="97">
        <v>30</v>
      </c>
      <c r="B36" s="29">
        <v>43568</v>
      </c>
      <c r="C36" s="29">
        <v>43769</v>
      </c>
      <c r="D36" s="30" t="s">
        <v>47</v>
      </c>
      <c r="E36" s="30" t="s">
        <v>352</v>
      </c>
      <c r="F36" s="30" t="s">
        <v>353</v>
      </c>
      <c r="G36" s="30" t="s">
        <v>21</v>
      </c>
      <c r="H36" s="83">
        <v>402.42</v>
      </c>
      <c r="I36" s="42">
        <v>1070.77</v>
      </c>
      <c r="J36" s="42">
        <v>2897.96</v>
      </c>
      <c r="K36" s="57">
        <v>3968.73</v>
      </c>
      <c r="L36" s="30" t="s">
        <v>22</v>
      </c>
      <c r="M36" s="30" t="s">
        <v>578</v>
      </c>
      <c r="N36" s="15" t="s">
        <v>659</v>
      </c>
      <c r="O36" s="30"/>
    </row>
    <row r="37" spans="1:15" s="75" customFormat="1" ht="25.5">
      <c r="A37" s="97">
        <v>31</v>
      </c>
      <c r="B37" s="40">
        <v>43720</v>
      </c>
      <c r="C37" s="40">
        <v>43767</v>
      </c>
      <c r="D37" s="41" t="s">
        <v>576</v>
      </c>
      <c r="E37" s="41" t="s">
        <v>576</v>
      </c>
      <c r="F37" s="41" t="s">
        <v>577</v>
      </c>
      <c r="G37" s="41" t="s">
        <v>21</v>
      </c>
      <c r="H37" s="83">
        <v>257</v>
      </c>
      <c r="I37" s="42">
        <v>858.93</v>
      </c>
      <c r="J37" s="42">
        <v>1670.5</v>
      </c>
      <c r="K37" s="57">
        <v>2529.4299999999998</v>
      </c>
      <c r="L37" s="41" t="s">
        <v>51</v>
      </c>
      <c r="M37" s="41" t="s">
        <v>578</v>
      </c>
      <c r="N37" s="23" t="s">
        <v>579</v>
      </c>
      <c r="O37" s="23" t="s">
        <v>17</v>
      </c>
    </row>
    <row r="38" spans="1:15" s="75" customFormat="1" ht="25.5">
      <c r="A38" s="97">
        <v>32</v>
      </c>
      <c r="B38" s="29">
        <v>43643</v>
      </c>
      <c r="C38" s="29">
        <v>43766</v>
      </c>
      <c r="D38" s="30" t="s">
        <v>580</v>
      </c>
      <c r="E38" s="30" t="s">
        <v>580</v>
      </c>
      <c r="F38" s="30" t="s">
        <v>581</v>
      </c>
      <c r="G38" s="30" t="s">
        <v>55</v>
      </c>
      <c r="H38" s="60">
        <v>248.9</v>
      </c>
      <c r="I38" s="42">
        <v>665.75</v>
      </c>
      <c r="J38" s="42">
        <v>1617.85</v>
      </c>
      <c r="K38" s="57">
        <v>2283.6</v>
      </c>
      <c r="L38" s="30" t="s">
        <v>51</v>
      </c>
      <c r="M38" s="30" t="s">
        <v>578</v>
      </c>
      <c r="N38" s="15" t="s">
        <v>582</v>
      </c>
      <c r="O38" s="15" t="s">
        <v>17</v>
      </c>
    </row>
    <row r="39" spans="1:15" s="75" customFormat="1" ht="178.5">
      <c r="A39" s="97">
        <v>33</v>
      </c>
      <c r="B39" s="29">
        <v>43671</v>
      </c>
      <c r="C39" s="29">
        <v>43766</v>
      </c>
      <c r="D39" s="30" t="s">
        <v>583</v>
      </c>
      <c r="E39" s="30" t="s">
        <v>584</v>
      </c>
      <c r="F39" s="30" t="s">
        <v>585</v>
      </c>
      <c r="G39" s="30" t="s">
        <v>232</v>
      </c>
      <c r="H39" s="60">
        <v>3512.7</v>
      </c>
      <c r="I39" s="42">
        <v>4927.8900000000003</v>
      </c>
      <c r="J39" s="31">
        <v>23195.439999999999</v>
      </c>
      <c r="K39" s="57">
        <v>28123.33</v>
      </c>
      <c r="L39" s="30" t="s">
        <v>38</v>
      </c>
      <c r="M39" s="30" t="s">
        <v>39</v>
      </c>
      <c r="N39" s="15" t="s">
        <v>586</v>
      </c>
      <c r="O39" s="15" t="s">
        <v>17</v>
      </c>
    </row>
    <row r="40" spans="1:15" s="75" customFormat="1" ht="25.5">
      <c r="A40" s="97">
        <v>34</v>
      </c>
      <c r="B40" s="29">
        <v>43732</v>
      </c>
      <c r="C40" s="29">
        <v>43763</v>
      </c>
      <c r="D40" s="30" t="s">
        <v>587</v>
      </c>
      <c r="E40" s="30" t="s">
        <v>587</v>
      </c>
      <c r="F40" s="30" t="s">
        <v>79</v>
      </c>
      <c r="G40" s="30" t="s">
        <v>127</v>
      </c>
      <c r="H40" s="60">
        <v>126</v>
      </c>
      <c r="I40" s="42" t="s">
        <v>27</v>
      </c>
      <c r="J40" s="30" t="s">
        <v>27</v>
      </c>
      <c r="K40" s="57" t="s">
        <v>27</v>
      </c>
      <c r="L40" s="30" t="s">
        <v>28</v>
      </c>
      <c r="M40" s="30" t="s">
        <v>29</v>
      </c>
      <c r="N40" s="15" t="s">
        <v>588</v>
      </c>
      <c r="O40" s="15" t="s">
        <v>17</v>
      </c>
    </row>
    <row r="41" spans="1:15" s="75" customFormat="1" ht="25.5">
      <c r="A41" s="97">
        <v>35</v>
      </c>
      <c r="B41" s="29">
        <v>43609</v>
      </c>
      <c r="C41" s="29">
        <v>43760</v>
      </c>
      <c r="D41" s="30" t="s">
        <v>589</v>
      </c>
      <c r="E41" s="30" t="s">
        <v>590</v>
      </c>
      <c r="F41" s="30" t="s">
        <v>590</v>
      </c>
      <c r="G41" s="30" t="s">
        <v>32</v>
      </c>
      <c r="H41" s="60">
        <v>8743.7000000000007</v>
      </c>
      <c r="I41" s="42">
        <v>46336.72</v>
      </c>
      <c r="J41" s="31">
        <v>57837.83</v>
      </c>
      <c r="K41" s="57">
        <v>104174.55</v>
      </c>
      <c r="L41" s="30" t="s">
        <v>591</v>
      </c>
      <c r="M41" s="30" t="s">
        <v>39</v>
      </c>
      <c r="N41" s="15" t="s">
        <v>592</v>
      </c>
      <c r="O41" s="15" t="s">
        <v>17</v>
      </c>
    </row>
    <row r="42" spans="1:15" s="75" customFormat="1" ht="25.5">
      <c r="A42" s="97">
        <v>36</v>
      </c>
      <c r="B42" s="29">
        <v>43636</v>
      </c>
      <c r="C42" s="29">
        <v>43760</v>
      </c>
      <c r="D42" s="30" t="s">
        <v>593</v>
      </c>
      <c r="E42" s="30" t="s">
        <v>593</v>
      </c>
      <c r="F42" s="30" t="s">
        <v>594</v>
      </c>
      <c r="G42" s="30" t="s">
        <v>37</v>
      </c>
      <c r="H42" s="60">
        <v>4593.0600000000004</v>
      </c>
      <c r="I42" s="42">
        <v>0</v>
      </c>
      <c r="J42" s="31">
        <v>29854.89</v>
      </c>
      <c r="K42" s="57">
        <v>29854.89</v>
      </c>
      <c r="L42" s="30" t="s">
        <v>595</v>
      </c>
      <c r="M42" s="30" t="s">
        <v>596</v>
      </c>
      <c r="N42" s="15" t="s">
        <v>597</v>
      </c>
      <c r="O42" s="15" t="s">
        <v>17</v>
      </c>
    </row>
    <row r="43" spans="1:15" s="75" customFormat="1" ht="25.5">
      <c r="A43" s="97">
        <v>37</v>
      </c>
      <c r="B43" s="29">
        <v>43313</v>
      </c>
      <c r="C43" s="29">
        <v>43759</v>
      </c>
      <c r="D43" s="30" t="s">
        <v>598</v>
      </c>
      <c r="E43" s="30" t="s">
        <v>598</v>
      </c>
      <c r="F43" s="30" t="s">
        <v>599</v>
      </c>
      <c r="G43" s="30" t="s">
        <v>55</v>
      </c>
      <c r="H43" s="60">
        <v>449.55</v>
      </c>
      <c r="I43" s="42">
        <v>1355.35</v>
      </c>
      <c r="J43" s="31">
        <v>2922.08</v>
      </c>
      <c r="K43" s="57">
        <v>4277.43</v>
      </c>
      <c r="L43" s="30" t="s">
        <v>600</v>
      </c>
      <c r="M43" s="30" t="s">
        <v>252</v>
      </c>
      <c r="N43" s="15" t="s">
        <v>601</v>
      </c>
      <c r="O43" s="15" t="s">
        <v>17</v>
      </c>
    </row>
    <row r="44" spans="1:15" s="75" customFormat="1" ht="102">
      <c r="A44" s="97">
        <v>38</v>
      </c>
      <c r="B44" s="29">
        <v>43650</v>
      </c>
      <c r="C44" s="29">
        <v>43755</v>
      </c>
      <c r="D44" s="30" t="s">
        <v>602</v>
      </c>
      <c r="E44" s="30" t="s">
        <v>565</v>
      </c>
      <c r="F44" s="30" t="s">
        <v>603</v>
      </c>
      <c r="G44" s="30" t="s">
        <v>32</v>
      </c>
      <c r="H44" s="60">
        <v>21269.279999999999</v>
      </c>
      <c r="I44" s="31">
        <v>92260.19</v>
      </c>
      <c r="J44" s="31">
        <v>138451.82999999999</v>
      </c>
      <c r="K44" s="57">
        <v>230712.02</v>
      </c>
      <c r="L44" s="30" t="s">
        <v>604</v>
      </c>
      <c r="M44" s="30" t="s">
        <v>39</v>
      </c>
      <c r="N44" s="15" t="s">
        <v>605</v>
      </c>
      <c r="O44" s="15" t="s">
        <v>17</v>
      </c>
    </row>
    <row r="45" spans="1:15" s="75" customFormat="1" ht="25.5">
      <c r="A45" s="97">
        <v>39</v>
      </c>
      <c r="B45" s="29">
        <v>43621</v>
      </c>
      <c r="C45" s="29">
        <v>43754</v>
      </c>
      <c r="D45" s="30" t="s">
        <v>606</v>
      </c>
      <c r="E45" s="30" t="s">
        <v>606</v>
      </c>
      <c r="F45" s="30" t="s">
        <v>109</v>
      </c>
      <c r="G45" s="30" t="s">
        <v>32</v>
      </c>
      <c r="H45" s="60">
        <v>2825.89</v>
      </c>
      <c r="I45" s="31">
        <v>10395.31</v>
      </c>
      <c r="J45" s="31">
        <v>18368.29</v>
      </c>
      <c r="K45" s="57">
        <v>28763.599999999999</v>
      </c>
      <c r="L45" s="30" t="s">
        <v>607</v>
      </c>
      <c r="M45" s="30" t="s">
        <v>608</v>
      </c>
      <c r="N45" s="15" t="s">
        <v>609</v>
      </c>
      <c r="O45" s="15" t="s">
        <v>17</v>
      </c>
    </row>
    <row r="46" spans="1:15" s="75" customFormat="1" ht="114.75">
      <c r="A46" s="97">
        <v>40</v>
      </c>
      <c r="B46" s="29">
        <v>43525</v>
      </c>
      <c r="C46" s="29">
        <v>43754</v>
      </c>
      <c r="D46" s="30" t="s">
        <v>610</v>
      </c>
      <c r="E46" s="30" t="s">
        <v>611</v>
      </c>
      <c r="F46" s="30" t="s">
        <v>191</v>
      </c>
      <c r="G46" s="30" t="s">
        <v>32</v>
      </c>
      <c r="H46" s="60">
        <v>5158.6099999999997</v>
      </c>
      <c r="I46" s="31">
        <v>23833.95</v>
      </c>
      <c r="J46" s="31">
        <v>33796.050000000003</v>
      </c>
      <c r="K46" s="57">
        <v>57630</v>
      </c>
      <c r="L46" s="30" t="s">
        <v>341</v>
      </c>
      <c r="M46" s="30" t="s">
        <v>39</v>
      </c>
      <c r="N46" s="15" t="s">
        <v>612</v>
      </c>
      <c r="O46" s="15" t="s">
        <v>17</v>
      </c>
    </row>
    <row r="47" spans="1:15" s="75" customFormat="1" ht="76.5">
      <c r="A47" s="97">
        <v>41</v>
      </c>
      <c r="B47" s="29">
        <v>43538</v>
      </c>
      <c r="C47" s="29">
        <v>43753</v>
      </c>
      <c r="D47" s="30" t="s">
        <v>613</v>
      </c>
      <c r="E47" s="30" t="s">
        <v>614</v>
      </c>
      <c r="F47" s="30" t="s">
        <v>585</v>
      </c>
      <c r="G47" s="30" t="s">
        <v>192</v>
      </c>
      <c r="H47" s="60">
        <v>7773.1</v>
      </c>
      <c r="I47" s="31">
        <v>41092.339999999997</v>
      </c>
      <c r="J47" s="31">
        <v>51154.69</v>
      </c>
      <c r="K47" s="61">
        <v>92247.03</v>
      </c>
      <c r="L47" s="30" t="s">
        <v>106</v>
      </c>
      <c r="M47" s="30" t="s">
        <v>39</v>
      </c>
      <c r="N47" s="15" t="s">
        <v>615</v>
      </c>
      <c r="O47" s="15" t="s">
        <v>17</v>
      </c>
    </row>
    <row r="48" spans="1:15" s="75" customFormat="1" ht="63.75">
      <c r="A48" s="97">
        <v>42</v>
      </c>
      <c r="B48" s="29">
        <v>43665</v>
      </c>
      <c r="C48" s="29">
        <v>43752</v>
      </c>
      <c r="D48" s="30" t="s">
        <v>616</v>
      </c>
      <c r="E48" s="30" t="s">
        <v>617</v>
      </c>
      <c r="F48" s="30" t="s">
        <v>618</v>
      </c>
      <c r="G48" s="30" t="s">
        <v>619</v>
      </c>
      <c r="H48" s="60">
        <v>37003.83</v>
      </c>
      <c r="I48" s="31">
        <v>152206.07</v>
      </c>
      <c r="J48" s="31">
        <v>241787</v>
      </c>
      <c r="K48" s="61">
        <v>393993.07</v>
      </c>
      <c r="L48" s="30" t="s">
        <v>620</v>
      </c>
      <c r="M48" s="30" t="s">
        <v>39</v>
      </c>
      <c r="N48" s="15" t="s">
        <v>621</v>
      </c>
      <c r="O48" s="15" t="s">
        <v>17</v>
      </c>
    </row>
    <row r="49" spans="1:15" s="75" customFormat="1" ht="25.5">
      <c r="A49" s="97">
        <v>43</v>
      </c>
      <c r="B49" s="29">
        <v>43661</v>
      </c>
      <c r="C49" s="29">
        <v>43749</v>
      </c>
      <c r="D49" s="30" t="s">
        <v>622</v>
      </c>
      <c r="E49" s="30" t="s">
        <v>622</v>
      </c>
      <c r="F49" s="30" t="s">
        <v>623</v>
      </c>
      <c r="G49" s="30" t="s">
        <v>32</v>
      </c>
      <c r="H49" s="60">
        <v>172.08</v>
      </c>
      <c r="I49" s="31">
        <v>592.61</v>
      </c>
      <c r="J49" s="31">
        <v>1118.52</v>
      </c>
      <c r="K49" s="61">
        <v>1711.13</v>
      </c>
      <c r="L49" s="30" t="s">
        <v>51</v>
      </c>
      <c r="M49" s="30" t="s">
        <v>23</v>
      </c>
      <c r="N49" s="15" t="s">
        <v>624</v>
      </c>
      <c r="O49" s="15" t="s">
        <v>17</v>
      </c>
    </row>
    <row r="50" spans="1:15" s="75" customFormat="1" ht="127.5">
      <c r="A50" s="97">
        <v>44</v>
      </c>
      <c r="B50" s="29">
        <v>43581</v>
      </c>
      <c r="C50" s="29">
        <v>43749</v>
      </c>
      <c r="D50" s="30" t="s">
        <v>129</v>
      </c>
      <c r="E50" s="30" t="s">
        <v>129</v>
      </c>
      <c r="F50" s="30" t="s">
        <v>134</v>
      </c>
      <c r="G50" s="30" t="s">
        <v>55</v>
      </c>
      <c r="H50" s="60">
        <v>4294.46</v>
      </c>
      <c r="I50" s="30" t="s">
        <v>27</v>
      </c>
      <c r="J50" s="30" t="s">
        <v>27</v>
      </c>
      <c r="K50" s="61" t="s">
        <v>27</v>
      </c>
      <c r="L50" s="30" t="s">
        <v>131</v>
      </c>
      <c r="M50" s="30" t="s">
        <v>422</v>
      </c>
      <c r="N50" s="15" t="s">
        <v>625</v>
      </c>
      <c r="O50" s="15" t="s">
        <v>17</v>
      </c>
    </row>
    <row r="51" spans="1:15" s="75" customFormat="1" ht="89.25">
      <c r="A51" s="97">
        <v>45</v>
      </c>
      <c r="B51" s="29">
        <v>43635</v>
      </c>
      <c r="C51" s="29">
        <v>43749</v>
      </c>
      <c r="D51" s="30" t="s">
        <v>35</v>
      </c>
      <c r="E51" s="30" t="s">
        <v>626</v>
      </c>
      <c r="F51" s="30" t="s">
        <v>626</v>
      </c>
      <c r="G51" s="30" t="s">
        <v>120</v>
      </c>
      <c r="H51" s="60">
        <v>2123.3200000000002</v>
      </c>
      <c r="I51" s="31">
        <v>16377.79</v>
      </c>
      <c r="J51" s="31">
        <v>13736.58</v>
      </c>
      <c r="K51" s="61">
        <v>30114.37</v>
      </c>
      <c r="L51" s="30" t="s">
        <v>627</v>
      </c>
      <c r="M51" s="30" t="s">
        <v>39</v>
      </c>
      <c r="N51" s="15" t="s">
        <v>628</v>
      </c>
      <c r="O51" s="15" t="s">
        <v>17</v>
      </c>
    </row>
    <row r="52" spans="1:15" s="75" customFormat="1" ht="25.5">
      <c r="A52" s="97">
        <v>46</v>
      </c>
      <c r="B52" s="29">
        <v>43717</v>
      </c>
      <c r="C52" s="29">
        <v>43748</v>
      </c>
      <c r="D52" s="30" t="s">
        <v>629</v>
      </c>
      <c r="E52" s="30" t="s">
        <v>629</v>
      </c>
      <c r="F52" s="30" t="s">
        <v>630</v>
      </c>
      <c r="G52" s="30" t="s">
        <v>55</v>
      </c>
      <c r="H52" s="60">
        <v>325.94</v>
      </c>
      <c r="I52" s="30" t="s">
        <v>27</v>
      </c>
      <c r="J52" s="30" t="s">
        <v>27</v>
      </c>
      <c r="K52" s="61" t="s">
        <v>27</v>
      </c>
      <c r="L52" s="30" t="s">
        <v>33</v>
      </c>
      <c r="M52" s="30" t="s">
        <v>23</v>
      </c>
      <c r="N52" s="15" t="s">
        <v>631</v>
      </c>
      <c r="O52" s="15" t="s">
        <v>17</v>
      </c>
    </row>
    <row r="53" spans="1:15" s="75" customFormat="1" ht="38.25">
      <c r="A53" s="97">
        <v>47</v>
      </c>
      <c r="B53" s="29">
        <v>43614</v>
      </c>
      <c r="C53" s="29">
        <v>43747</v>
      </c>
      <c r="D53" s="30" t="s">
        <v>632</v>
      </c>
      <c r="E53" s="30" t="s">
        <v>633</v>
      </c>
      <c r="F53" s="30" t="s">
        <v>634</v>
      </c>
      <c r="G53" s="30" t="s">
        <v>32</v>
      </c>
      <c r="H53" s="60">
        <v>5282.69</v>
      </c>
      <c r="I53" s="31">
        <v>27655.38</v>
      </c>
      <c r="J53" s="31">
        <v>34543.14</v>
      </c>
      <c r="K53" s="61">
        <v>62198.52</v>
      </c>
      <c r="L53" s="30" t="s">
        <v>635</v>
      </c>
      <c r="M53" s="30" t="s">
        <v>39</v>
      </c>
      <c r="N53" s="15" t="s">
        <v>636</v>
      </c>
      <c r="O53" s="15" t="s">
        <v>17</v>
      </c>
    </row>
    <row r="54" spans="1:15" s="75" customFormat="1" ht="25.5">
      <c r="A54" s="97">
        <v>48</v>
      </c>
      <c r="B54" s="29">
        <v>43628</v>
      </c>
      <c r="C54" s="29">
        <v>43745</v>
      </c>
      <c r="D54" s="30" t="s">
        <v>637</v>
      </c>
      <c r="E54" s="30" t="s">
        <v>637</v>
      </c>
      <c r="F54" s="30" t="s">
        <v>638</v>
      </c>
      <c r="G54" s="30" t="s">
        <v>37</v>
      </c>
      <c r="H54" s="60">
        <v>293</v>
      </c>
      <c r="I54" s="31">
        <v>669.29</v>
      </c>
      <c r="J54" s="31">
        <v>1904.5</v>
      </c>
      <c r="K54" s="61">
        <v>2573.79</v>
      </c>
      <c r="L54" s="30" t="s">
        <v>33</v>
      </c>
      <c r="M54" s="30" t="s">
        <v>23</v>
      </c>
      <c r="N54" s="15" t="s">
        <v>639</v>
      </c>
      <c r="O54" s="15" t="s">
        <v>17</v>
      </c>
    </row>
    <row r="55" spans="1:15" s="75" customFormat="1" ht="178.5">
      <c r="A55" s="97">
        <v>49</v>
      </c>
      <c r="B55" s="29">
        <v>43668</v>
      </c>
      <c r="C55" s="29">
        <v>43742</v>
      </c>
      <c r="D55" s="30" t="s">
        <v>640</v>
      </c>
      <c r="E55" s="30" t="s">
        <v>641</v>
      </c>
      <c r="F55" s="30" t="s">
        <v>641</v>
      </c>
      <c r="G55" s="30" t="s">
        <v>75</v>
      </c>
      <c r="H55" s="60">
        <v>19880.84</v>
      </c>
      <c r="I55" s="31">
        <v>98553.95</v>
      </c>
      <c r="J55" s="31">
        <v>130435.86</v>
      </c>
      <c r="K55" s="61">
        <v>228989.81</v>
      </c>
      <c r="L55" s="30" t="s">
        <v>642</v>
      </c>
      <c r="M55" s="30" t="s">
        <v>39</v>
      </c>
      <c r="N55" s="15" t="s">
        <v>643</v>
      </c>
      <c r="O55" s="15" t="s">
        <v>17</v>
      </c>
    </row>
    <row r="56" spans="1:15" s="75" customFormat="1" ht="25.5">
      <c r="A56" s="97">
        <v>50</v>
      </c>
      <c r="B56" s="29">
        <v>43670</v>
      </c>
      <c r="C56" s="29">
        <v>43735</v>
      </c>
      <c r="D56" s="30" t="s">
        <v>644</v>
      </c>
      <c r="E56" s="30" t="s">
        <v>644</v>
      </c>
      <c r="F56" s="30" t="s">
        <v>357</v>
      </c>
      <c r="G56" s="30" t="s">
        <v>350</v>
      </c>
      <c r="H56" s="60">
        <v>961.2</v>
      </c>
      <c r="I56" s="31">
        <v>0</v>
      </c>
      <c r="J56" s="31">
        <v>26120.98</v>
      </c>
      <c r="K56" s="61">
        <v>26120.98</v>
      </c>
      <c r="L56" s="30" t="s">
        <v>645</v>
      </c>
      <c r="M56" s="30" t="s">
        <v>57</v>
      </c>
      <c r="N56" s="15" t="s">
        <v>646</v>
      </c>
      <c r="O56" s="15" t="s">
        <v>17</v>
      </c>
    </row>
    <row r="57" spans="1:15" s="62" customFormat="1" ht="38.25">
      <c r="A57" s="97">
        <v>51</v>
      </c>
      <c r="B57" s="30" t="s">
        <v>437</v>
      </c>
      <c r="C57" s="30" t="s">
        <v>438</v>
      </c>
      <c r="D57" s="30" t="s">
        <v>439</v>
      </c>
      <c r="E57" s="30" t="s">
        <v>439</v>
      </c>
      <c r="F57" s="30" t="s">
        <v>440</v>
      </c>
      <c r="G57" s="30" t="s">
        <v>280</v>
      </c>
      <c r="H57" s="60">
        <v>67594.759999999995</v>
      </c>
      <c r="I57" s="31">
        <v>195828.77</v>
      </c>
      <c r="J57" s="31">
        <v>439366.33</v>
      </c>
      <c r="K57" s="61">
        <v>635195.1</v>
      </c>
      <c r="L57" s="30" t="s">
        <v>441</v>
      </c>
      <c r="M57" s="30" t="s">
        <v>252</v>
      </c>
      <c r="N57" s="15" t="s">
        <v>442</v>
      </c>
      <c r="O57" s="15" t="s">
        <v>17</v>
      </c>
    </row>
    <row r="58" spans="1:15" s="62" customFormat="1" ht="38.25">
      <c r="A58" s="97">
        <v>52</v>
      </c>
      <c r="B58" s="30" t="s">
        <v>443</v>
      </c>
      <c r="C58" s="30" t="s">
        <v>444</v>
      </c>
      <c r="D58" s="30" t="s">
        <v>445</v>
      </c>
      <c r="E58" s="30" t="s">
        <v>446</v>
      </c>
      <c r="F58" s="30" t="s">
        <v>312</v>
      </c>
      <c r="G58" s="30" t="s">
        <v>32</v>
      </c>
      <c r="H58" s="60">
        <v>25628.65</v>
      </c>
      <c r="I58" s="31">
        <v>114754.13</v>
      </c>
      <c r="J58" s="31">
        <v>136874.51999999999</v>
      </c>
      <c r="K58" s="61">
        <v>251628.65</v>
      </c>
      <c r="L58" s="30" t="s">
        <v>447</v>
      </c>
      <c r="M58" s="30" t="s">
        <v>39</v>
      </c>
      <c r="N58" s="15" t="s">
        <v>448</v>
      </c>
      <c r="O58" s="15" t="s">
        <v>17</v>
      </c>
    </row>
    <row r="59" spans="1:15" s="62" customFormat="1" ht="293.25">
      <c r="A59" s="97">
        <v>53</v>
      </c>
      <c r="B59" s="30" t="s">
        <v>449</v>
      </c>
      <c r="C59" s="30" t="s">
        <v>450</v>
      </c>
      <c r="D59" s="30" t="s">
        <v>451</v>
      </c>
      <c r="E59" s="30" t="s">
        <v>452</v>
      </c>
      <c r="F59" s="30" t="s">
        <v>109</v>
      </c>
      <c r="G59" s="30" t="s">
        <v>192</v>
      </c>
      <c r="H59" s="60">
        <v>11600.03</v>
      </c>
      <c r="I59" s="31">
        <v>64135.45</v>
      </c>
      <c r="J59" s="31">
        <v>75574.19</v>
      </c>
      <c r="K59" s="61">
        <v>139709.64000000001</v>
      </c>
      <c r="L59" s="30" t="s">
        <v>453</v>
      </c>
      <c r="M59" s="30" t="s">
        <v>39</v>
      </c>
      <c r="N59" s="15" t="s">
        <v>454</v>
      </c>
      <c r="O59" s="15" t="s">
        <v>17</v>
      </c>
    </row>
    <row r="60" spans="1:15" s="62" customFormat="1" ht="63.75">
      <c r="A60" s="97">
        <v>54</v>
      </c>
      <c r="B60" s="30" t="s">
        <v>455</v>
      </c>
      <c r="C60" s="30" t="s">
        <v>450</v>
      </c>
      <c r="D60" s="30" t="s">
        <v>456</v>
      </c>
      <c r="E60" s="30" t="s">
        <v>457</v>
      </c>
      <c r="F60" s="30" t="s">
        <v>458</v>
      </c>
      <c r="G60" s="30" t="s">
        <v>37</v>
      </c>
      <c r="H60" s="60" t="s">
        <v>574</v>
      </c>
      <c r="I60" s="31">
        <v>53610.1</v>
      </c>
      <c r="J60" s="31">
        <v>69636.259999999995</v>
      </c>
      <c r="K60" s="61">
        <v>123246.36</v>
      </c>
      <c r="L60" s="30" t="s">
        <v>459</v>
      </c>
      <c r="M60" s="30" t="s">
        <v>39</v>
      </c>
      <c r="N60" s="15" t="s">
        <v>460</v>
      </c>
      <c r="O60" s="15" t="s">
        <v>17</v>
      </c>
    </row>
    <row r="61" spans="1:15" s="62" customFormat="1" ht="38.25">
      <c r="A61" s="97">
        <v>55</v>
      </c>
      <c r="B61" s="30" t="s">
        <v>461</v>
      </c>
      <c r="C61" s="30" t="s">
        <v>450</v>
      </c>
      <c r="D61" s="30" t="s">
        <v>462</v>
      </c>
      <c r="E61" s="30" t="s">
        <v>463</v>
      </c>
      <c r="F61" s="30" t="s">
        <v>464</v>
      </c>
      <c r="G61" s="30" t="s">
        <v>55</v>
      </c>
      <c r="H61" s="60">
        <v>42</v>
      </c>
      <c r="I61" s="31">
        <v>0</v>
      </c>
      <c r="J61" s="31">
        <v>11924.72</v>
      </c>
      <c r="K61" s="61">
        <v>11924.72</v>
      </c>
      <c r="L61" s="30" t="s">
        <v>28</v>
      </c>
      <c r="M61" s="30" t="s">
        <v>465</v>
      </c>
      <c r="N61" s="15" t="s">
        <v>466</v>
      </c>
      <c r="O61" s="15" t="s">
        <v>17</v>
      </c>
    </row>
    <row r="62" spans="1:15" s="62" customFormat="1" ht="153">
      <c r="A62" s="97">
        <v>56</v>
      </c>
      <c r="B62" s="30" t="s">
        <v>467</v>
      </c>
      <c r="C62" s="30" t="s">
        <v>468</v>
      </c>
      <c r="D62" s="30" t="s">
        <v>41</v>
      </c>
      <c r="E62" s="30" t="s">
        <v>42</v>
      </c>
      <c r="F62" s="30" t="s">
        <v>469</v>
      </c>
      <c r="G62" s="30" t="s">
        <v>32</v>
      </c>
      <c r="H62" s="60" t="s">
        <v>575</v>
      </c>
      <c r="I62" s="31">
        <v>78362.33</v>
      </c>
      <c r="J62" s="31">
        <v>110751.58</v>
      </c>
      <c r="K62" s="61">
        <v>189113.91</v>
      </c>
      <c r="L62" s="30" t="s">
        <v>76</v>
      </c>
      <c r="M62" s="30" t="s">
        <v>39</v>
      </c>
      <c r="N62" s="15" t="s">
        <v>470</v>
      </c>
      <c r="O62" s="15" t="s">
        <v>17</v>
      </c>
    </row>
    <row r="63" spans="1:15" s="62" customFormat="1" ht="114.75">
      <c r="A63" s="97">
        <v>57</v>
      </c>
      <c r="B63" s="30" t="s">
        <v>471</v>
      </c>
      <c r="C63" s="30" t="s">
        <v>472</v>
      </c>
      <c r="D63" s="30" t="s">
        <v>473</v>
      </c>
      <c r="E63" s="30" t="s">
        <v>474</v>
      </c>
      <c r="F63" s="30" t="s">
        <v>243</v>
      </c>
      <c r="G63" s="30" t="s">
        <v>32</v>
      </c>
      <c r="H63" s="60">
        <v>14387</v>
      </c>
      <c r="I63" s="31">
        <v>72972</v>
      </c>
      <c r="J63" s="31">
        <v>94380.88</v>
      </c>
      <c r="K63" s="61">
        <v>167352.88</v>
      </c>
      <c r="L63" s="30" t="s">
        <v>475</v>
      </c>
      <c r="M63" s="30" t="s">
        <v>39</v>
      </c>
      <c r="N63" s="15" t="s">
        <v>476</v>
      </c>
      <c r="O63" s="15" t="s">
        <v>17</v>
      </c>
    </row>
    <row r="64" spans="1:15" s="62" customFormat="1" ht="25.5">
      <c r="A64" s="97">
        <v>58</v>
      </c>
      <c r="B64" s="30" t="s">
        <v>477</v>
      </c>
      <c r="C64" s="30" t="s">
        <v>478</v>
      </c>
      <c r="D64" s="30" t="s">
        <v>479</v>
      </c>
      <c r="E64" s="30" t="s">
        <v>479</v>
      </c>
      <c r="F64" s="30" t="s">
        <v>109</v>
      </c>
      <c r="G64" s="30" t="s">
        <v>21</v>
      </c>
      <c r="H64" s="60">
        <v>777.4</v>
      </c>
      <c r="I64" s="31">
        <v>5053.1000000000004</v>
      </c>
      <c r="J64" s="31">
        <v>5270.08</v>
      </c>
      <c r="K64" s="61">
        <v>10323.18</v>
      </c>
      <c r="L64" s="30" t="s">
        <v>169</v>
      </c>
      <c r="M64" s="30" t="s">
        <v>252</v>
      </c>
      <c r="N64" s="15" t="s">
        <v>480</v>
      </c>
      <c r="O64" s="15" t="s">
        <v>17</v>
      </c>
    </row>
    <row r="65" spans="1:15" s="62" customFormat="1" ht="51">
      <c r="A65" s="97">
        <v>59</v>
      </c>
      <c r="B65" s="30" t="s">
        <v>481</v>
      </c>
      <c r="C65" s="30" t="s">
        <v>482</v>
      </c>
      <c r="D65" s="30" t="s">
        <v>483</v>
      </c>
      <c r="E65" s="30" t="s">
        <v>483</v>
      </c>
      <c r="F65" s="30" t="s">
        <v>321</v>
      </c>
      <c r="G65" s="30" t="s">
        <v>55</v>
      </c>
      <c r="H65" s="60">
        <v>9474.91</v>
      </c>
      <c r="I65" s="31">
        <v>31093.46</v>
      </c>
      <c r="J65" s="31">
        <v>61586.97</v>
      </c>
      <c r="K65" s="61">
        <v>92680.43</v>
      </c>
      <c r="L65" s="30" t="s">
        <v>484</v>
      </c>
      <c r="M65" s="30" t="s">
        <v>252</v>
      </c>
      <c r="N65" s="15" t="s">
        <v>485</v>
      </c>
      <c r="O65" s="15" t="s">
        <v>17</v>
      </c>
    </row>
    <row r="66" spans="1:15" s="62" customFormat="1" ht="25.5">
      <c r="A66" s="97">
        <v>60</v>
      </c>
      <c r="B66" s="30" t="s">
        <v>486</v>
      </c>
      <c r="C66" s="30" t="s">
        <v>482</v>
      </c>
      <c r="D66" s="30" t="s">
        <v>487</v>
      </c>
      <c r="E66" s="30" t="s">
        <v>488</v>
      </c>
      <c r="F66" s="30" t="s">
        <v>97</v>
      </c>
      <c r="G66" s="30" t="s">
        <v>32</v>
      </c>
      <c r="H66" s="60">
        <v>4240.26</v>
      </c>
      <c r="I66" s="31">
        <v>24333.83</v>
      </c>
      <c r="J66" s="31">
        <v>28015</v>
      </c>
      <c r="K66" s="61">
        <v>52348.83</v>
      </c>
      <c r="L66" s="30" t="s">
        <v>489</v>
      </c>
      <c r="M66" s="30" t="s">
        <v>39</v>
      </c>
      <c r="N66" s="15" t="s">
        <v>490</v>
      </c>
      <c r="O66" s="15" t="s">
        <v>17</v>
      </c>
    </row>
    <row r="67" spans="1:15" s="62" customFormat="1" ht="25.5">
      <c r="A67" s="97">
        <v>61</v>
      </c>
      <c r="B67" s="30" t="s">
        <v>491</v>
      </c>
      <c r="C67" s="30" t="s">
        <v>492</v>
      </c>
      <c r="D67" s="30" t="s">
        <v>493</v>
      </c>
      <c r="E67" s="30" t="s">
        <v>493</v>
      </c>
      <c r="F67" s="30" t="s">
        <v>67</v>
      </c>
      <c r="G67" s="30" t="s">
        <v>21</v>
      </c>
      <c r="H67" s="60">
        <v>346.6</v>
      </c>
      <c r="I67" s="31">
        <v>1021.25</v>
      </c>
      <c r="J67" s="31">
        <v>2552.9</v>
      </c>
      <c r="K67" s="61">
        <v>3574.15</v>
      </c>
      <c r="L67" s="30" t="s">
        <v>173</v>
      </c>
      <c r="M67" s="30" t="s">
        <v>23</v>
      </c>
      <c r="N67" s="15" t="s">
        <v>494</v>
      </c>
      <c r="O67" s="15" t="s">
        <v>17</v>
      </c>
    </row>
    <row r="68" spans="1:15" s="62" customFormat="1" ht="38.25">
      <c r="A68" s="97">
        <v>62</v>
      </c>
      <c r="B68" s="30" t="s">
        <v>495</v>
      </c>
      <c r="C68" s="30" t="s">
        <v>496</v>
      </c>
      <c r="D68" s="30" t="s">
        <v>497</v>
      </c>
      <c r="E68" s="30" t="s">
        <v>498</v>
      </c>
      <c r="F68" s="30" t="s">
        <v>499</v>
      </c>
      <c r="G68" s="30" t="s">
        <v>32</v>
      </c>
      <c r="H68" s="60">
        <v>9282.6</v>
      </c>
      <c r="I68" s="31">
        <v>54006.62</v>
      </c>
      <c r="J68" s="31">
        <v>60564.98</v>
      </c>
      <c r="K68" s="61">
        <v>114571.6</v>
      </c>
      <c r="L68" s="30" t="s">
        <v>500</v>
      </c>
      <c r="M68" s="30" t="s">
        <v>39</v>
      </c>
      <c r="N68" s="15" t="s">
        <v>501</v>
      </c>
      <c r="O68" s="15" t="s">
        <v>17</v>
      </c>
    </row>
    <row r="69" spans="1:15" s="62" customFormat="1" ht="25.5">
      <c r="A69" s="97">
        <v>63</v>
      </c>
      <c r="B69" s="30" t="s">
        <v>502</v>
      </c>
      <c r="C69" s="30" t="s">
        <v>503</v>
      </c>
      <c r="D69" s="30" t="s">
        <v>504</v>
      </c>
      <c r="E69" s="30" t="s">
        <v>504</v>
      </c>
      <c r="F69" s="30" t="s">
        <v>505</v>
      </c>
      <c r="G69" s="30" t="s">
        <v>124</v>
      </c>
      <c r="H69" s="60">
        <v>18746.78</v>
      </c>
      <c r="I69" s="31" t="s">
        <v>27</v>
      </c>
      <c r="J69" s="31" t="s">
        <v>27</v>
      </c>
      <c r="K69" s="61" t="s">
        <v>27</v>
      </c>
      <c r="L69" s="30" t="s">
        <v>506</v>
      </c>
      <c r="M69" s="30" t="s">
        <v>507</v>
      </c>
      <c r="N69" s="15" t="s">
        <v>508</v>
      </c>
      <c r="O69" s="15" t="s">
        <v>17</v>
      </c>
    </row>
    <row r="70" spans="1:15" s="62" customFormat="1" ht="38.25">
      <c r="A70" s="97">
        <v>64</v>
      </c>
      <c r="B70" s="30" t="s">
        <v>509</v>
      </c>
      <c r="C70" s="30" t="s">
        <v>510</v>
      </c>
      <c r="D70" s="30" t="s">
        <v>511</v>
      </c>
      <c r="E70" s="30" t="s">
        <v>511</v>
      </c>
      <c r="F70" s="30" t="s">
        <v>512</v>
      </c>
      <c r="G70" s="30" t="s">
        <v>177</v>
      </c>
      <c r="H70" s="60">
        <v>2515.5500000000002</v>
      </c>
      <c r="I70" s="31" t="s">
        <v>27</v>
      </c>
      <c r="J70" s="31" t="s">
        <v>27</v>
      </c>
      <c r="K70" s="61" t="s">
        <v>27</v>
      </c>
      <c r="L70" s="30" t="s">
        <v>169</v>
      </c>
      <c r="M70" s="30" t="s">
        <v>422</v>
      </c>
      <c r="N70" s="15" t="s">
        <v>513</v>
      </c>
      <c r="O70" s="15" t="s">
        <v>17</v>
      </c>
    </row>
    <row r="71" spans="1:15" s="62" customFormat="1" ht="25.5">
      <c r="A71" s="97">
        <v>65</v>
      </c>
      <c r="B71" s="30" t="s">
        <v>514</v>
      </c>
      <c r="C71" s="30" t="s">
        <v>515</v>
      </c>
      <c r="D71" s="30" t="s">
        <v>516</v>
      </c>
      <c r="E71" s="30" t="s">
        <v>516</v>
      </c>
      <c r="F71" s="30" t="s">
        <v>517</v>
      </c>
      <c r="G71" s="30" t="s">
        <v>177</v>
      </c>
      <c r="H71" s="60">
        <v>352.15</v>
      </c>
      <c r="I71" s="31">
        <v>633.76</v>
      </c>
      <c r="J71" s="31">
        <v>2288.98</v>
      </c>
      <c r="K71" s="61">
        <v>2922.74</v>
      </c>
      <c r="L71" s="30" t="s">
        <v>51</v>
      </c>
      <c r="M71" s="30" t="s">
        <v>23</v>
      </c>
      <c r="N71" s="15" t="s">
        <v>518</v>
      </c>
      <c r="O71" s="15" t="s">
        <v>17</v>
      </c>
    </row>
    <row r="72" spans="1:15" s="62" customFormat="1" ht="25.5">
      <c r="A72" s="97">
        <v>66</v>
      </c>
      <c r="B72" s="30" t="s">
        <v>519</v>
      </c>
      <c r="C72" s="30" t="s">
        <v>520</v>
      </c>
      <c r="D72" s="30" t="s">
        <v>521</v>
      </c>
      <c r="E72" s="30" t="s">
        <v>522</v>
      </c>
      <c r="F72" s="30" t="s">
        <v>517</v>
      </c>
      <c r="G72" s="30" t="s">
        <v>37</v>
      </c>
      <c r="H72" s="60">
        <v>9441.4500000000007</v>
      </c>
      <c r="I72" s="31">
        <v>51388.54</v>
      </c>
      <c r="J72" s="31">
        <v>61646.36</v>
      </c>
      <c r="K72" s="61">
        <v>113034.9</v>
      </c>
      <c r="L72" s="30" t="s">
        <v>98</v>
      </c>
      <c r="M72" s="30" t="s">
        <v>39</v>
      </c>
      <c r="N72" s="15" t="s">
        <v>523</v>
      </c>
      <c r="O72" s="15" t="s">
        <v>17</v>
      </c>
    </row>
    <row r="73" spans="1:15" s="62" customFormat="1" ht="25.5">
      <c r="A73" s="97">
        <v>67</v>
      </c>
      <c r="B73" s="30" t="s">
        <v>524</v>
      </c>
      <c r="C73" s="30" t="s">
        <v>525</v>
      </c>
      <c r="D73" s="30" t="s">
        <v>526</v>
      </c>
      <c r="E73" s="30" t="s">
        <v>526</v>
      </c>
      <c r="F73" s="30" t="s">
        <v>527</v>
      </c>
      <c r="G73" s="30" t="s">
        <v>37</v>
      </c>
      <c r="H73" s="60">
        <v>220.85</v>
      </c>
      <c r="I73" s="31">
        <v>632.21</v>
      </c>
      <c r="J73" s="31">
        <v>1435.53</v>
      </c>
      <c r="K73" s="61">
        <v>2067.7399999999998</v>
      </c>
      <c r="L73" s="30" t="s">
        <v>51</v>
      </c>
      <c r="M73" s="30" t="s">
        <v>23</v>
      </c>
      <c r="N73" s="15" t="s">
        <v>528</v>
      </c>
      <c r="O73" s="15" t="s">
        <v>17</v>
      </c>
    </row>
    <row r="74" spans="1:15" s="62" customFormat="1" ht="25.5">
      <c r="A74" s="97">
        <v>68</v>
      </c>
      <c r="B74" s="30" t="s">
        <v>529</v>
      </c>
      <c r="C74" s="30" t="s">
        <v>525</v>
      </c>
      <c r="D74" s="30" t="s">
        <v>530</v>
      </c>
      <c r="E74" s="30" t="s">
        <v>530</v>
      </c>
      <c r="F74" s="30" t="s">
        <v>25</v>
      </c>
      <c r="G74" s="30" t="s">
        <v>55</v>
      </c>
      <c r="H74" s="60">
        <v>270.43</v>
      </c>
      <c r="I74" s="31">
        <v>338.95</v>
      </c>
      <c r="J74" s="31">
        <v>1777.1</v>
      </c>
      <c r="K74" s="61">
        <v>2116.0500000000002</v>
      </c>
      <c r="L74" s="30" t="s">
        <v>33</v>
      </c>
      <c r="M74" s="30" t="s">
        <v>23</v>
      </c>
      <c r="N74" s="15" t="s">
        <v>531</v>
      </c>
      <c r="O74" s="15" t="s">
        <v>17</v>
      </c>
    </row>
    <row r="75" spans="1:15" s="62" customFormat="1" ht="25.5">
      <c r="A75" s="97">
        <v>69</v>
      </c>
      <c r="B75" s="30" t="s">
        <v>532</v>
      </c>
      <c r="C75" s="30" t="s">
        <v>533</v>
      </c>
      <c r="D75" s="30" t="s">
        <v>534</v>
      </c>
      <c r="E75" s="30" t="s">
        <v>534</v>
      </c>
      <c r="F75" s="30" t="s">
        <v>535</v>
      </c>
      <c r="G75" s="30" t="s">
        <v>55</v>
      </c>
      <c r="H75" s="60">
        <v>136.82</v>
      </c>
      <c r="I75" s="31">
        <v>473.05</v>
      </c>
      <c r="J75" s="31">
        <v>889.33</v>
      </c>
      <c r="K75" s="61">
        <v>1362.38</v>
      </c>
      <c r="L75" s="30" t="s">
        <v>51</v>
      </c>
      <c r="M75" s="30" t="s">
        <v>23</v>
      </c>
      <c r="N75" s="15" t="s">
        <v>536</v>
      </c>
      <c r="O75" s="15" t="s">
        <v>17</v>
      </c>
    </row>
    <row r="76" spans="1:15" s="62" customFormat="1" ht="51">
      <c r="A76" s="97">
        <v>70</v>
      </c>
      <c r="B76" s="30" t="s">
        <v>537</v>
      </c>
      <c r="C76" s="30" t="s">
        <v>538</v>
      </c>
      <c r="D76" s="30" t="s">
        <v>539</v>
      </c>
      <c r="E76" s="30" t="s">
        <v>539</v>
      </c>
      <c r="F76" s="30" t="s">
        <v>109</v>
      </c>
      <c r="G76" s="30" t="s">
        <v>37</v>
      </c>
      <c r="H76" s="60">
        <v>853.9</v>
      </c>
      <c r="I76" s="31">
        <v>0</v>
      </c>
      <c r="J76" s="31">
        <v>5550.35</v>
      </c>
      <c r="K76" s="61">
        <v>5550.35</v>
      </c>
      <c r="L76" s="30" t="s">
        <v>28</v>
      </c>
      <c r="M76" s="30" t="s">
        <v>540</v>
      </c>
      <c r="N76" s="15" t="s">
        <v>541</v>
      </c>
      <c r="O76" s="15" t="s">
        <v>17</v>
      </c>
    </row>
    <row r="77" spans="1:15" s="62" customFormat="1" ht="25.5">
      <c r="A77" s="97">
        <v>71</v>
      </c>
      <c r="B77" s="30" t="s">
        <v>542</v>
      </c>
      <c r="C77" s="30" t="s">
        <v>543</v>
      </c>
      <c r="D77" s="30" t="s">
        <v>544</v>
      </c>
      <c r="E77" s="30" t="s">
        <v>544</v>
      </c>
      <c r="F77" s="30" t="s">
        <v>545</v>
      </c>
      <c r="G77" s="30" t="s">
        <v>37</v>
      </c>
      <c r="H77" s="60">
        <v>136.82</v>
      </c>
      <c r="I77" s="31" t="s">
        <v>27</v>
      </c>
      <c r="J77" s="31" t="s">
        <v>27</v>
      </c>
      <c r="K77" s="61" t="s">
        <v>27</v>
      </c>
      <c r="L77" s="30" t="s">
        <v>51</v>
      </c>
      <c r="M77" s="30" t="s">
        <v>23</v>
      </c>
      <c r="N77" s="15" t="s">
        <v>546</v>
      </c>
      <c r="O77" s="15" t="s">
        <v>17</v>
      </c>
    </row>
    <row r="78" spans="1:15" s="62" customFormat="1" ht="25.5">
      <c r="A78" s="97">
        <v>72</v>
      </c>
      <c r="B78" s="30" t="s">
        <v>547</v>
      </c>
      <c r="C78" s="30" t="s">
        <v>543</v>
      </c>
      <c r="D78" s="30" t="s">
        <v>548</v>
      </c>
      <c r="E78" s="30" t="s">
        <v>548</v>
      </c>
      <c r="F78" s="30" t="s">
        <v>549</v>
      </c>
      <c r="G78" s="30" t="s">
        <v>55</v>
      </c>
      <c r="H78" s="60">
        <v>427.63</v>
      </c>
      <c r="I78" s="31">
        <v>1090.3699999999999</v>
      </c>
      <c r="J78" s="31">
        <v>2779.59</v>
      </c>
      <c r="K78" s="61">
        <v>3869.96</v>
      </c>
      <c r="L78" s="30" t="s">
        <v>33</v>
      </c>
      <c r="M78" s="30" t="s">
        <v>23</v>
      </c>
      <c r="N78" s="15" t="s">
        <v>550</v>
      </c>
      <c r="O78" s="15" t="s">
        <v>17</v>
      </c>
    </row>
    <row r="79" spans="1:15" s="62" customFormat="1" ht="25.5">
      <c r="A79" s="97">
        <v>73</v>
      </c>
      <c r="B79" s="30" t="s">
        <v>551</v>
      </c>
      <c r="C79" s="30" t="s">
        <v>552</v>
      </c>
      <c r="D79" s="30" t="s">
        <v>553</v>
      </c>
      <c r="E79" s="30" t="s">
        <v>553</v>
      </c>
      <c r="F79" s="30" t="s">
        <v>154</v>
      </c>
      <c r="G79" s="30" t="s">
        <v>554</v>
      </c>
      <c r="H79" s="60">
        <v>429.7</v>
      </c>
      <c r="I79" s="31">
        <v>2793.05</v>
      </c>
      <c r="J79" s="31">
        <v>1064.57</v>
      </c>
      <c r="K79" s="61">
        <v>3857.62</v>
      </c>
      <c r="L79" s="30" t="s">
        <v>33</v>
      </c>
      <c r="M79" s="30" t="s">
        <v>23</v>
      </c>
      <c r="N79" s="15" t="s">
        <v>555</v>
      </c>
      <c r="O79" s="15" t="s">
        <v>17</v>
      </c>
    </row>
    <row r="80" spans="1:15" s="62" customFormat="1" ht="140.25">
      <c r="A80" s="97">
        <v>74</v>
      </c>
      <c r="B80" s="30" t="s">
        <v>556</v>
      </c>
      <c r="C80" s="30" t="s">
        <v>557</v>
      </c>
      <c r="D80" s="30" t="s">
        <v>558</v>
      </c>
      <c r="E80" s="30" t="s">
        <v>559</v>
      </c>
      <c r="F80" s="30" t="s">
        <v>97</v>
      </c>
      <c r="G80" s="30" t="s">
        <v>37</v>
      </c>
      <c r="H80" s="60">
        <v>29063.65</v>
      </c>
      <c r="I80" s="31">
        <v>190094.83</v>
      </c>
      <c r="J80" s="31">
        <v>147165.4</v>
      </c>
      <c r="K80" s="61">
        <v>337260.23</v>
      </c>
      <c r="L80" s="30" t="s">
        <v>560</v>
      </c>
      <c r="M80" s="30" t="s">
        <v>39</v>
      </c>
      <c r="N80" s="15" t="s">
        <v>561</v>
      </c>
      <c r="O80" s="15" t="s">
        <v>17</v>
      </c>
    </row>
    <row r="81" spans="1:15" s="55" customFormat="1" ht="51">
      <c r="A81" s="97">
        <v>75</v>
      </c>
      <c r="B81" s="29">
        <v>43487</v>
      </c>
      <c r="C81" s="29">
        <v>43698</v>
      </c>
      <c r="D81" s="30" t="s">
        <v>407</v>
      </c>
      <c r="E81" s="30" t="s">
        <v>408</v>
      </c>
      <c r="F81" s="30" t="s">
        <v>409</v>
      </c>
      <c r="G81" s="30" t="s">
        <v>70</v>
      </c>
      <c r="H81" s="60">
        <v>9778.2800000000007</v>
      </c>
      <c r="I81" s="31">
        <v>53365.9</v>
      </c>
      <c r="J81" s="31">
        <v>63810.41</v>
      </c>
      <c r="K81" s="61">
        <v>117176.31</v>
      </c>
      <c r="L81" s="30" t="s">
        <v>410</v>
      </c>
      <c r="M81" s="30" t="s">
        <v>39</v>
      </c>
      <c r="N81" s="15" t="s">
        <v>411</v>
      </c>
      <c r="O81" s="15" t="s">
        <v>17</v>
      </c>
    </row>
    <row r="82" spans="1:15" s="62" customFormat="1" ht="102">
      <c r="A82" s="97">
        <v>76</v>
      </c>
      <c r="B82" s="30" t="s">
        <v>562</v>
      </c>
      <c r="C82" s="30" t="s">
        <v>563</v>
      </c>
      <c r="D82" s="30" t="s">
        <v>564</v>
      </c>
      <c r="E82" s="64" t="s">
        <v>565</v>
      </c>
      <c r="F82" s="30" t="s">
        <v>566</v>
      </c>
      <c r="G82" s="64" t="s">
        <v>32</v>
      </c>
      <c r="H82" s="60">
        <v>11970.05</v>
      </c>
      <c r="I82" s="31">
        <v>68851.37</v>
      </c>
      <c r="J82" s="31">
        <v>78585.78</v>
      </c>
      <c r="K82" s="61">
        <v>147437.15</v>
      </c>
      <c r="L82" s="30" t="s">
        <v>346</v>
      </c>
      <c r="M82" s="30" t="s">
        <v>39</v>
      </c>
      <c r="N82" s="15" t="s">
        <v>567</v>
      </c>
      <c r="O82" s="15" t="s">
        <v>17</v>
      </c>
    </row>
    <row r="83" spans="1:15" s="55" customFormat="1" ht="63.75">
      <c r="A83" s="97">
        <v>77</v>
      </c>
      <c r="B83" s="29">
        <v>43580</v>
      </c>
      <c r="C83" s="29">
        <v>43693</v>
      </c>
      <c r="D83" s="30" t="s">
        <v>412</v>
      </c>
      <c r="E83" s="30" t="s">
        <v>413</v>
      </c>
      <c r="F83" s="30" t="s">
        <v>109</v>
      </c>
      <c r="G83" s="30" t="s">
        <v>32</v>
      </c>
      <c r="H83" s="60">
        <v>4215.3999999999996</v>
      </c>
      <c r="I83" s="31">
        <v>26936.18</v>
      </c>
      <c r="J83" s="31">
        <v>27491.439999999999</v>
      </c>
      <c r="K83" s="61">
        <v>54427.62</v>
      </c>
      <c r="L83" s="30" t="s">
        <v>193</v>
      </c>
      <c r="M83" s="30" t="s">
        <v>39</v>
      </c>
      <c r="N83" s="15" t="s">
        <v>414</v>
      </c>
      <c r="O83" s="15" t="s">
        <v>17</v>
      </c>
    </row>
    <row r="84" spans="1:15" s="62" customFormat="1" ht="38.25">
      <c r="A84" s="97">
        <v>78</v>
      </c>
      <c r="B84" s="30" t="s">
        <v>568</v>
      </c>
      <c r="C84" s="30" t="s">
        <v>569</v>
      </c>
      <c r="D84" s="30" t="s">
        <v>570</v>
      </c>
      <c r="E84" s="30" t="s">
        <v>570</v>
      </c>
      <c r="F84" s="30" t="s">
        <v>571</v>
      </c>
      <c r="G84" s="30" t="s">
        <v>37</v>
      </c>
      <c r="H84" s="60">
        <v>111.52</v>
      </c>
      <c r="I84" s="31">
        <v>7710.3</v>
      </c>
      <c r="J84" s="31">
        <v>3669.61</v>
      </c>
      <c r="K84" s="61">
        <v>11379.91</v>
      </c>
      <c r="L84" s="30" t="s">
        <v>572</v>
      </c>
      <c r="M84" s="30" t="s">
        <v>252</v>
      </c>
      <c r="N84" s="15" t="s">
        <v>573</v>
      </c>
      <c r="O84" s="15" t="s">
        <v>17</v>
      </c>
    </row>
    <row r="85" spans="1:15" s="55" customFormat="1" ht="114.75">
      <c r="A85" s="97">
        <v>79</v>
      </c>
      <c r="B85" s="29">
        <v>43531</v>
      </c>
      <c r="C85" s="29">
        <v>43691</v>
      </c>
      <c r="D85" s="30" t="s">
        <v>415</v>
      </c>
      <c r="E85" s="30" t="s">
        <v>416</v>
      </c>
      <c r="F85" s="30" t="s">
        <v>261</v>
      </c>
      <c r="G85" s="30" t="s">
        <v>70</v>
      </c>
      <c r="H85" s="60">
        <v>10591.37</v>
      </c>
      <c r="I85" s="31">
        <v>49230.46</v>
      </c>
      <c r="J85" s="31">
        <v>69555.67</v>
      </c>
      <c r="K85" s="61">
        <v>118786.13</v>
      </c>
      <c r="L85" s="30" t="s">
        <v>417</v>
      </c>
      <c r="M85" s="30" t="s">
        <v>39</v>
      </c>
      <c r="N85" s="15" t="s">
        <v>418</v>
      </c>
      <c r="O85" s="15" t="s">
        <v>17</v>
      </c>
    </row>
    <row r="86" spans="1:15" s="55" customFormat="1" ht="25.5">
      <c r="A86" s="97">
        <v>80</v>
      </c>
      <c r="B86" s="29">
        <v>43614</v>
      </c>
      <c r="C86" s="29">
        <v>43691</v>
      </c>
      <c r="D86" s="30" t="s">
        <v>419</v>
      </c>
      <c r="E86" s="30" t="s">
        <v>419</v>
      </c>
      <c r="F86" s="30" t="s">
        <v>420</v>
      </c>
      <c r="G86" s="30" t="s">
        <v>37</v>
      </c>
      <c r="H86" s="60">
        <v>2845</v>
      </c>
      <c r="I86" s="30" t="s">
        <v>421</v>
      </c>
      <c r="J86" s="30" t="s">
        <v>421</v>
      </c>
      <c r="K86" s="61" t="s">
        <v>421</v>
      </c>
      <c r="L86" s="30" t="s">
        <v>51</v>
      </c>
      <c r="M86" s="30" t="s">
        <v>422</v>
      </c>
      <c r="N86" s="15" t="s">
        <v>423</v>
      </c>
      <c r="O86" s="15" t="s">
        <v>17</v>
      </c>
    </row>
    <row r="87" spans="1:15" s="55" customFormat="1" ht="25.5">
      <c r="A87" s="97">
        <v>81</v>
      </c>
      <c r="B87" s="29">
        <v>43500</v>
      </c>
      <c r="C87" s="29">
        <v>43689</v>
      </c>
      <c r="D87" s="30" t="s">
        <v>424</v>
      </c>
      <c r="E87" s="30" t="s">
        <v>424</v>
      </c>
      <c r="F87" s="30" t="s">
        <v>425</v>
      </c>
      <c r="G87" s="30" t="s">
        <v>37</v>
      </c>
      <c r="H87" s="60">
        <v>394</v>
      </c>
      <c r="I87" s="31">
        <v>3866.61</v>
      </c>
      <c r="J87" s="31">
        <v>3897.4</v>
      </c>
      <c r="K87" s="61">
        <v>7764.01</v>
      </c>
      <c r="L87" s="30" t="s">
        <v>169</v>
      </c>
      <c r="M87" s="30" t="s">
        <v>23</v>
      </c>
      <c r="N87" s="15" t="s">
        <v>423</v>
      </c>
      <c r="O87" s="15" t="s">
        <v>17</v>
      </c>
    </row>
    <row r="88" spans="1:15" s="55" customFormat="1" ht="26.25" thickBot="1">
      <c r="A88" s="97">
        <v>82</v>
      </c>
      <c r="B88" s="29">
        <v>43557</v>
      </c>
      <c r="C88" s="29">
        <v>43684</v>
      </c>
      <c r="D88" s="30" t="s">
        <v>78</v>
      </c>
      <c r="E88" s="30" t="s">
        <v>78</v>
      </c>
      <c r="F88" s="30" t="s">
        <v>79</v>
      </c>
      <c r="G88" s="30" t="s">
        <v>426</v>
      </c>
      <c r="H88" s="60">
        <v>303.2</v>
      </c>
      <c r="I88" s="31">
        <v>746.95</v>
      </c>
      <c r="J88" s="31">
        <v>1970.8</v>
      </c>
      <c r="K88" s="61">
        <v>2717.75</v>
      </c>
      <c r="L88" s="30" t="s">
        <v>33</v>
      </c>
      <c r="M88" s="30" t="s">
        <v>23</v>
      </c>
      <c r="N88" s="15" t="s">
        <v>427</v>
      </c>
      <c r="O88" s="15" t="s">
        <v>17</v>
      </c>
    </row>
    <row r="89" spans="1:15" s="76" customFormat="1" ht="26.25" thickBot="1">
      <c r="A89" s="97">
        <v>83</v>
      </c>
      <c r="B89" s="79">
        <v>43070</v>
      </c>
      <c r="C89" s="79">
        <v>43683</v>
      </c>
      <c r="D89" s="80" t="s">
        <v>664</v>
      </c>
      <c r="E89" s="80" t="s">
        <v>665</v>
      </c>
      <c r="F89" s="80" t="s">
        <v>549</v>
      </c>
      <c r="G89" s="80" t="s">
        <v>32</v>
      </c>
      <c r="H89" s="60">
        <v>2996.48</v>
      </c>
      <c r="I89" s="81">
        <v>17387.5</v>
      </c>
      <c r="J89" s="81">
        <v>19548.810000000001</v>
      </c>
      <c r="K89" s="61">
        <v>36936.31</v>
      </c>
      <c r="L89" s="80" t="s">
        <v>666</v>
      </c>
      <c r="M89" s="80" t="s">
        <v>39</v>
      </c>
      <c r="N89" s="82" t="s">
        <v>667</v>
      </c>
      <c r="O89" s="82" t="s">
        <v>17</v>
      </c>
    </row>
    <row r="90" spans="1:15" s="54" customFormat="1" ht="25.5">
      <c r="A90" s="97">
        <v>84</v>
      </c>
      <c r="B90" s="29">
        <v>43608</v>
      </c>
      <c r="C90" s="29">
        <v>43678</v>
      </c>
      <c r="D90" s="30" t="s">
        <v>368</v>
      </c>
      <c r="E90" s="30" t="s">
        <v>368</v>
      </c>
      <c r="F90" s="30" t="s">
        <v>369</v>
      </c>
      <c r="G90" s="30" t="s">
        <v>37</v>
      </c>
      <c r="H90" s="60">
        <v>488</v>
      </c>
      <c r="I90" s="31">
        <v>2921.1</v>
      </c>
      <c r="J90" s="31">
        <v>3172</v>
      </c>
      <c r="K90" s="61">
        <v>6093.1</v>
      </c>
      <c r="L90" s="30" t="s">
        <v>169</v>
      </c>
      <c r="M90" s="30" t="s">
        <v>23</v>
      </c>
      <c r="N90" s="15" t="s">
        <v>370</v>
      </c>
      <c r="O90" s="15" t="s">
        <v>17</v>
      </c>
    </row>
    <row r="91" spans="1:15" s="55" customFormat="1" ht="25.5">
      <c r="A91" s="97">
        <v>85</v>
      </c>
      <c r="B91" s="29">
        <v>43608</v>
      </c>
      <c r="C91" s="29">
        <v>43676</v>
      </c>
      <c r="D91" s="30" t="s">
        <v>428</v>
      </c>
      <c r="E91" s="30" t="s">
        <v>428</v>
      </c>
      <c r="F91" s="30" t="s">
        <v>429</v>
      </c>
      <c r="G91" s="30" t="s">
        <v>37</v>
      </c>
      <c r="H91" s="60">
        <v>350.9</v>
      </c>
      <c r="I91" s="31">
        <v>0</v>
      </c>
      <c r="J91" s="31">
        <v>4630.08</v>
      </c>
      <c r="K91" s="61">
        <v>4630.08</v>
      </c>
      <c r="L91" s="30" t="s">
        <v>51</v>
      </c>
      <c r="M91" s="30" t="s">
        <v>430</v>
      </c>
      <c r="N91" s="15" t="s">
        <v>431</v>
      </c>
      <c r="O91" s="15" t="s">
        <v>17</v>
      </c>
    </row>
    <row r="92" spans="1:15" s="54" customFormat="1" ht="25.5">
      <c r="A92" s="97">
        <v>86</v>
      </c>
      <c r="B92" s="29">
        <v>43557</v>
      </c>
      <c r="C92" s="29">
        <v>43677</v>
      </c>
      <c r="D92" s="30" t="s">
        <v>371</v>
      </c>
      <c r="E92" s="30" t="s">
        <v>371</v>
      </c>
      <c r="F92" s="30" t="s">
        <v>372</v>
      </c>
      <c r="G92" s="30" t="s">
        <v>37</v>
      </c>
      <c r="H92" s="60">
        <v>271.5</v>
      </c>
      <c r="I92" s="31">
        <v>790.13</v>
      </c>
      <c r="J92" s="31">
        <v>1764.75</v>
      </c>
      <c r="K92" s="61">
        <v>2554.88</v>
      </c>
      <c r="L92" s="30" t="s">
        <v>51</v>
      </c>
      <c r="M92" s="30" t="s">
        <v>23</v>
      </c>
      <c r="N92" s="15" t="s">
        <v>373</v>
      </c>
      <c r="O92" s="15" t="s">
        <v>17</v>
      </c>
    </row>
    <row r="93" spans="1:15" s="54" customFormat="1" ht="25.5">
      <c r="A93" s="97">
        <v>87</v>
      </c>
      <c r="B93" s="29">
        <v>43461</v>
      </c>
      <c r="C93" s="29">
        <v>43672</v>
      </c>
      <c r="D93" s="30" t="s">
        <v>374</v>
      </c>
      <c r="E93" s="30" t="s">
        <v>334</v>
      </c>
      <c r="F93" s="30" t="s">
        <v>292</v>
      </c>
      <c r="G93" s="30" t="s">
        <v>335</v>
      </c>
      <c r="H93" s="60">
        <v>48947.5</v>
      </c>
      <c r="I93" s="31">
        <v>174843.66</v>
      </c>
      <c r="J93" s="31">
        <v>320702.08000000002</v>
      </c>
      <c r="K93" s="61">
        <v>495545.74</v>
      </c>
      <c r="L93" s="30" t="s">
        <v>375</v>
      </c>
      <c r="M93" s="30" t="s">
        <v>39</v>
      </c>
      <c r="N93" s="15" t="s">
        <v>376</v>
      </c>
      <c r="O93" s="15" t="s">
        <v>17</v>
      </c>
    </row>
    <row r="94" spans="1:15" s="54" customFormat="1" ht="38.25">
      <c r="A94" s="97">
        <v>88</v>
      </c>
      <c r="B94" s="29">
        <v>43535</v>
      </c>
      <c r="C94" s="29">
        <v>43669</v>
      </c>
      <c r="D94" s="30" t="s">
        <v>377</v>
      </c>
      <c r="E94" s="30" t="s">
        <v>378</v>
      </c>
      <c r="F94" s="30" t="s">
        <v>154</v>
      </c>
      <c r="G94" s="30" t="s">
        <v>120</v>
      </c>
      <c r="H94" s="60">
        <v>14465.4</v>
      </c>
      <c r="I94" s="31">
        <v>62625.23</v>
      </c>
      <c r="J94" s="31">
        <v>94792.38</v>
      </c>
      <c r="K94" s="61">
        <v>157417.60999999999</v>
      </c>
      <c r="L94" s="30" t="s">
        <v>379</v>
      </c>
      <c r="M94" s="30" t="s">
        <v>39</v>
      </c>
      <c r="N94" s="15" t="s">
        <v>380</v>
      </c>
      <c r="O94" s="15" t="s">
        <v>17</v>
      </c>
    </row>
    <row r="95" spans="1:15" s="54" customFormat="1" ht="89.25">
      <c r="A95" s="97">
        <v>89</v>
      </c>
      <c r="B95" s="29">
        <v>43480</v>
      </c>
      <c r="C95" s="29">
        <v>43669</v>
      </c>
      <c r="D95" s="30" t="s">
        <v>381</v>
      </c>
      <c r="E95" s="30" t="s">
        <v>382</v>
      </c>
      <c r="F95" s="30" t="s">
        <v>154</v>
      </c>
      <c r="G95" s="30" t="s">
        <v>75</v>
      </c>
      <c r="H95" s="60">
        <v>9362.7000000000007</v>
      </c>
      <c r="I95" s="31">
        <v>47186.22</v>
      </c>
      <c r="J95" s="31">
        <v>61060.49</v>
      </c>
      <c r="K95" s="61">
        <v>108246.71</v>
      </c>
      <c r="L95" s="30" t="s">
        <v>383</v>
      </c>
      <c r="M95" s="30" t="s">
        <v>39</v>
      </c>
      <c r="N95" s="15" t="s">
        <v>384</v>
      </c>
      <c r="O95" s="15" t="s">
        <v>17</v>
      </c>
    </row>
    <row r="96" spans="1:15" s="54" customFormat="1" ht="25.5">
      <c r="A96" s="97">
        <v>90</v>
      </c>
      <c r="B96" s="29">
        <v>43454</v>
      </c>
      <c r="C96" s="29">
        <v>43669</v>
      </c>
      <c r="D96" s="30" t="s">
        <v>385</v>
      </c>
      <c r="E96" s="30" t="s">
        <v>386</v>
      </c>
      <c r="F96" s="30" t="s">
        <v>387</v>
      </c>
      <c r="G96" s="30" t="s">
        <v>232</v>
      </c>
      <c r="H96" s="60">
        <v>9905.2999999999993</v>
      </c>
      <c r="I96" s="31">
        <v>48446.63</v>
      </c>
      <c r="J96" s="31">
        <v>64666.239999999998</v>
      </c>
      <c r="K96" s="61">
        <v>113112.87</v>
      </c>
      <c r="L96" s="30" t="s">
        <v>147</v>
      </c>
      <c r="M96" s="30" t="s">
        <v>39</v>
      </c>
      <c r="N96" s="15" t="s">
        <v>388</v>
      </c>
      <c r="O96" s="15" t="s">
        <v>17</v>
      </c>
    </row>
    <row r="97" spans="1:16" s="55" customFormat="1" ht="140.25">
      <c r="A97" s="97">
        <v>91</v>
      </c>
      <c r="B97" s="84">
        <v>42759</v>
      </c>
      <c r="C97" s="84">
        <v>43663</v>
      </c>
      <c r="D97" s="85" t="s">
        <v>432</v>
      </c>
      <c r="E97" s="85" t="s">
        <v>433</v>
      </c>
      <c r="F97" s="85" t="s">
        <v>434</v>
      </c>
      <c r="G97" s="85" t="s">
        <v>192</v>
      </c>
      <c r="H97" s="86">
        <v>4873.3</v>
      </c>
      <c r="I97" s="87">
        <v>0</v>
      </c>
      <c r="J97" s="87">
        <v>20913.3</v>
      </c>
      <c r="K97" s="88">
        <v>20913.3</v>
      </c>
      <c r="L97" s="85" t="s">
        <v>435</v>
      </c>
      <c r="M97" s="85" t="s">
        <v>39</v>
      </c>
      <c r="N97" s="89" t="s">
        <v>436</v>
      </c>
      <c r="O97" s="89" t="s">
        <v>17</v>
      </c>
    </row>
    <row r="98" spans="1:16" s="76" customFormat="1" ht="153">
      <c r="A98" s="97">
        <v>92</v>
      </c>
      <c r="B98" s="29">
        <v>43524</v>
      </c>
      <c r="C98" s="29">
        <v>43665</v>
      </c>
      <c r="D98" s="30" t="s">
        <v>41</v>
      </c>
      <c r="E98" s="30" t="s">
        <v>42</v>
      </c>
      <c r="F98" s="30" t="s">
        <v>469</v>
      </c>
      <c r="G98" s="30" t="s">
        <v>32</v>
      </c>
      <c r="H98" s="86">
        <v>1063.3800000000001</v>
      </c>
      <c r="I98" s="31">
        <v>0</v>
      </c>
      <c r="J98" s="31">
        <v>6997.58</v>
      </c>
      <c r="K98" s="31">
        <v>6997.58</v>
      </c>
      <c r="L98" s="30" t="s">
        <v>33</v>
      </c>
      <c r="M98" s="30" t="s">
        <v>668</v>
      </c>
      <c r="N98" s="15" t="s">
        <v>669</v>
      </c>
      <c r="O98" s="15" t="s">
        <v>17</v>
      </c>
    </row>
    <row r="99" spans="1:16" s="54" customFormat="1" ht="102">
      <c r="A99" s="97">
        <v>93</v>
      </c>
      <c r="B99" s="40">
        <v>43538</v>
      </c>
      <c r="C99" s="40">
        <v>43663</v>
      </c>
      <c r="D99" s="41" t="s">
        <v>389</v>
      </c>
      <c r="E99" s="41" t="s">
        <v>390</v>
      </c>
      <c r="F99" s="41" t="s">
        <v>390</v>
      </c>
      <c r="G99" s="41" t="s">
        <v>32</v>
      </c>
      <c r="H99" s="83">
        <v>10861.1</v>
      </c>
      <c r="I99" s="42">
        <v>58879.43</v>
      </c>
      <c r="J99" s="42">
        <v>71074.91</v>
      </c>
      <c r="K99" s="57">
        <v>129954.34</v>
      </c>
      <c r="L99" s="41" t="s">
        <v>391</v>
      </c>
      <c r="M99" s="41" t="s">
        <v>39</v>
      </c>
      <c r="N99" s="23" t="s">
        <v>392</v>
      </c>
      <c r="O99" s="23" t="s">
        <v>17</v>
      </c>
    </row>
    <row r="100" spans="1:16" s="54" customFormat="1" ht="51">
      <c r="A100" s="97">
        <v>94</v>
      </c>
      <c r="B100" s="29">
        <v>43537</v>
      </c>
      <c r="C100" s="29">
        <v>43663</v>
      </c>
      <c r="D100" s="30" t="s">
        <v>393</v>
      </c>
      <c r="E100" s="30" t="s">
        <v>394</v>
      </c>
      <c r="F100" s="30" t="s">
        <v>292</v>
      </c>
      <c r="G100" s="30" t="s">
        <v>32</v>
      </c>
      <c r="H100" s="60">
        <v>5505.72</v>
      </c>
      <c r="I100" s="31">
        <v>31919.82</v>
      </c>
      <c r="J100" s="31">
        <v>35916.18</v>
      </c>
      <c r="K100" s="61">
        <v>67836</v>
      </c>
      <c r="L100" s="30" t="s">
        <v>395</v>
      </c>
      <c r="M100" s="41" t="s">
        <v>39</v>
      </c>
      <c r="N100" s="15" t="s">
        <v>396</v>
      </c>
      <c r="O100" s="15" t="s">
        <v>17</v>
      </c>
    </row>
    <row r="101" spans="1:16" s="54" customFormat="1" ht="89.25">
      <c r="A101" s="97">
        <v>95</v>
      </c>
      <c r="B101" s="29">
        <v>43605</v>
      </c>
      <c r="C101" s="29">
        <v>43663</v>
      </c>
      <c r="D101" s="30" t="s">
        <v>397</v>
      </c>
      <c r="E101" s="30" t="s">
        <v>398</v>
      </c>
      <c r="F101" s="30" t="s">
        <v>399</v>
      </c>
      <c r="G101" s="30" t="s">
        <v>75</v>
      </c>
      <c r="H101" s="60">
        <v>33053.9</v>
      </c>
      <c r="I101" s="31">
        <v>135093.92000000001</v>
      </c>
      <c r="J101" s="31">
        <v>216163.33</v>
      </c>
      <c r="K101" s="61">
        <v>351257.25</v>
      </c>
      <c r="L101" s="30" t="s">
        <v>400</v>
      </c>
      <c r="M101" s="30" t="s">
        <v>39</v>
      </c>
      <c r="N101" s="15" t="s">
        <v>401</v>
      </c>
      <c r="O101" s="15" t="s">
        <v>17</v>
      </c>
    </row>
    <row r="102" spans="1:16" s="54" customFormat="1" ht="25.5">
      <c r="A102" s="97">
        <v>96</v>
      </c>
      <c r="B102" s="29">
        <v>43635</v>
      </c>
      <c r="C102" s="29">
        <v>43661</v>
      </c>
      <c r="D102" s="30" t="s">
        <v>402</v>
      </c>
      <c r="E102" s="30" t="s">
        <v>402</v>
      </c>
      <c r="F102" s="30" t="s">
        <v>403</v>
      </c>
      <c r="G102" s="30" t="s">
        <v>404</v>
      </c>
      <c r="H102" s="60">
        <v>519.70000000000005</v>
      </c>
      <c r="I102" s="31" t="s">
        <v>27</v>
      </c>
      <c r="J102" s="31" t="s">
        <v>27</v>
      </c>
      <c r="K102" s="61" t="s">
        <v>27</v>
      </c>
      <c r="L102" s="30" t="s">
        <v>405</v>
      </c>
      <c r="M102" s="30" t="s">
        <v>132</v>
      </c>
      <c r="N102" s="15" t="s">
        <v>406</v>
      </c>
      <c r="O102" s="15" t="s">
        <v>17</v>
      </c>
    </row>
    <row r="103" spans="1:16" s="48" customFormat="1" ht="25.5">
      <c r="A103" s="97">
        <v>97</v>
      </c>
      <c r="B103" s="29">
        <v>43566</v>
      </c>
      <c r="C103" s="29">
        <v>43657</v>
      </c>
      <c r="D103" s="30" t="s">
        <v>351</v>
      </c>
      <c r="E103" s="30" t="s">
        <v>352</v>
      </c>
      <c r="F103" s="30" t="s">
        <v>353</v>
      </c>
      <c r="G103" s="30" t="s">
        <v>21</v>
      </c>
      <c r="H103" s="65">
        <v>336.44</v>
      </c>
      <c r="I103" s="31">
        <v>978.34</v>
      </c>
      <c r="J103" s="31">
        <v>2243.37</v>
      </c>
      <c r="K103" s="66">
        <v>3221.71</v>
      </c>
      <c r="L103" s="30" t="s">
        <v>22</v>
      </c>
      <c r="M103" s="30" t="s">
        <v>23</v>
      </c>
      <c r="N103" s="15" t="s">
        <v>354</v>
      </c>
      <c r="O103" s="15" t="s">
        <v>17</v>
      </c>
      <c r="P103" s="63"/>
    </row>
    <row r="104" spans="1:16" s="48" customFormat="1" ht="25.5">
      <c r="A104" s="97">
        <v>98</v>
      </c>
      <c r="B104" s="29">
        <v>43566</v>
      </c>
      <c r="C104" s="29">
        <v>43657</v>
      </c>
      <c r="D104" s="30" t="s">
        <v>351</v>
      </c>
      <c r="E104" s="30" t="s">
        <v>352</v>
      </c>
      <c r="F104" s="30" t="s">
        <v>353</v>
      </c>
      <c r="G104" s="30" t="s">
        <v>21</v>
      </c>
      <c r="H104" s="65">
        <v>311.19</v>
      </c>
      <c r="I104" s="31">
        <v>789.54</v>
      </c>
      <c r="J104" s="31">
        <v>2040.83</v>
      </c>
      <c r="K104" s="66">
        <v>2830.37</v>
      </c>
      <c r="L104" s="30" t="s">
        <v>22</v>
      </c>
      <c r="M104" s="30" t="s">
        <v>23</v>
      </c>
      <c r="N104" s="15" t="s">
        <v>355</v>
      </c>
      <c r="O104" s="15" t="s">
        <v>17</v>
      </c>
      <c r="P104" s="63"/>
    </row>
    <row r="105" spans="1:16" s="48" customFormat="1" ht="25.5">
      <c r="A105" s="97">
        <v>99</v>
      </c>
      <c r="B105" s="29">
        <v>43581</v>
      </c>
      <c r="C105" s="29">
        <v>43657</v>
      </c>
      <c r="D105" s="30" t="s">
        <v>308</v>
      </c>
      <c r="E105" s="30" t="s">
        <v>308</v>
      </c>
      <c r="F105" s="30" t="s">
        <v>309</v>
      </c>
      <c r="G105" s="30" t="s">
        <v>310</v>
      </c>
      <c r="H105" s="65">
        <v>938</v>
      </c>
      <c r="I105" s="31">
        <v>0</v>
      </c>
      <c r="J105" s="31">
        <v>6387.55</v>
      </c>
      <c r="K105" s="66">
        <v>6387.55</v>
      </c>
      <c r="L105" s="30" t="s">
        <v>28</v>
      </c>
      <c r="M105" s="30" t="s">
        <v>57</v>
      </c>
      <c r="N105" s="15" t="s">
        <v>311</v>
      </c>
      <c r="O105" s="15" t="s">
        <v>17</v>
      </c>
      <c r="P105" s="63"/>
    </row>
    <row r="106" spans="1:16" s="48" customFormat="1" ht="76.5">
      <c r="A106" s="97">
        <v>100</v>
      </c>
      <c r="B106" s="29">
        <v>43490</v>
      </c>
      <c r="C106" s="29">
        <v>43655</v>
      </c>
      <c r="D106" s="30" t="s">
        <v>312</v>
      </c>
      <c r="E106" s="30" t="s">
        <v>312</v>
      </c>
      <c r="F106" s="30" t="s">
        <v>312</v>
      </c>
      <c r="G106" s="30" t="s">
        <v>44</v>
      </c>
      <c r="H106" s="60">
        <v>63257.05</v>
      </c>
      <c r="I106" s="31">
        <v>304142.90000000002</v>
      </c>
      <c r="J106" s="31">
        <v>411767.28</v>
      </c>
      <c r="K106" s="66">
        <v>715910.18</v>
      </c>
      <c r="L106" s="30" t="s">
        <v>313</v>
      </c>
      <c r="M106" s="30" t="s">
        <v>39</v>
      </c>
      <c r="N106" s="15" t="s">
        <v>314</v>
      </c>
      <c r="O106" s="15" t="s">
        <v>17</v>
      </c>
      <c r="P106" s="63"/>
    </row>
    <row r="107" spans="1:16" s="48" customFormat="1" ht="25.5">
      <c r="A107" s="97">
        <v>101</v>
      </c>
      <c r="B107" s="29">
        <v>43525</v>
      </c>
      <c r="C107" s="29">
        <v>43651</v>
      </c>
      <c r="D107" s="30" t="s">
        <v>356</v>
      </c>
      <c r="E107" s="30" t="s">
        <v>356</v>
      </c>
      <c r="F107" s="30" t="s">
        <v>357</v>
      </c>
      <c r="G107" s="30" t="s">
        <v>80</v>
      </c>
      <c r="H107" s="60">
        <v>504.75</v>
      </c>
      <c r="I107" s="31">
        <v>2142.4</v>
      </c>
      <c r="J107" s="31">
        <v>5303.87</v>
      </c>
      <c r="K107" s="66">
        <v>7446.27</v>
      </c>
      <c r="L107" s="30" t="s">
        <v>358</v>
      </c>
      <c r="M107" s="30" t="s">
        <v>23</v>
      </c>
      <c r="N107" s="15" t="s">
        <v>359</v>
      </c>
      <c r="O107" s="15" t="s">
        <v>17</v>
      </c>
      <c r="P107" s="63"/>
    </row>
    <row r="108" spans="1:16" s="48" customFormat="1" ht="89.25">
      <c r="A108" s="97">
        <v>102</v>
      </c>
      <c r="B108" s="29">
        <v>43272</v>
      </c>
      <c r="C108" s="29">
        <v>43650</v>
      </c>
      <c r="D108" s="30" t="s">
        <v>315</v>
      </c>
      <c r="E108" s="30" t="s">
        <v>308</v>
      </c>
      <c r="F108" s="30" t="s">
        <v>316</v>
      </c>
      <c r="G108" s="30" t="s">
        <v>70</v>
      </c>
      <c r="H108" s="67">
        <v>16300.26</v>
      </c>
      <c r="I108" s="31">
        <v>64454.06</v>
      </c>
      <c r="J108" s="31">
        <v>106165.75</v>
      </c>
      <c r="K108" s="66">
        <v>170619.81</v>
      </c>
      <c r="L108" s="30" t="s">
        <v>317</v>
      </c>
      <c r="M108" s="30" t="s">
        <v>39</v>
      </c>
      <c r="N108" s="15" t="s">
        <v>318</v>
      </c>
      <c r="O108" s="15" t="s">
        <v>17</v>
      </c>
      <c r="P108" s="63"/>
    </row>
    <row r="109" spans="1:16" s="48" customFormat="1" ht="191.25">
      <c r="A109" s="97">
        <v>103</v>
      </c>
      <c r="B109" s="29">
        <v>43531</v>
      </c>
      <c r="C109" s="29">
        <v>43648</v>
      </c>
      <c r="D109" s="30" t="s">
        <v>319</v>
      </c>
      <c r="E109" s="30" t="s">
        <v>320</v>
      </c>
      <c r="F109" s="30" t="s">
        <v>321</v>
      </c>
      <c r="G109" s="30" t="s">
        <v>44</v>
      </c>
      <c r="H109" s="67">
        <v>15415.9</v>
      </c>
      <c r="I109" s="31">
        <v>85515.46</v>
      </c>
      <c r="J109" s="31">
        <v>100484.05</v>
      </c>
      <c r="K109" s="66">
        <v>185999.51</v>
      </c>
      <c r="L109" s="30" t="s">
        <v>322</v>
      </c>
      <c r="M109" s="30" t="s">
        <v>39</v>
      </c>
      <c r="N109" s="15" t="s">
        <v>323</v>
      </c>
      <c r="O109" s="15" t="s">
        <v>17</v>
      </c>
      <c r="P109" s="63"/>
    </row>
    <row r="110" spans="1:16" s="48" customFormat="1" ht="25.5">
      <c r="A110" s="97">
        <v>104</v>
      </c>
      <c r="B110" s="29">
        <v>43630</v>
      </c>
      <c r="C110" s="29">
        <v>43644</v>
      </c>
      <c r="D110" s="30" t="s">
        <v>360</v>
      </c>
      <c r="E110" s="30" t="s">
        <v>360</v>
      </c>
      <c r="F110" s="30" t="s">
        <v>361</v>
      </c>
      <c r="G110" s="30" t="s">
        <v>362</v>
      </c>
      <c r="H110" s="68">
        <v>300</v>
      </c>
      <c r="I110" s="31" t="s">
        <v>27</v>
      </c>
      <c r="J110" s="31" t="s">
        <v>27</v>
      </c>
      <c r="K110" s="61" t="s">
        <v>27</v>
      </c>
      <c r="L110" s="30" t="s">
        <v>28</v>
      </c>
      <c r="M110" s="30" t="s">
        <v>363</v>
      </c>
      <c r="N110" s="15" t="s">
        <v>364</v>
      </c>
      <c r="O110" s="15" t="s">
        <v>17</v>
      </c>
      <c r="P110" s="63"/>
    </row>
    <row r="111" spans="1:16" s="48" customFormat="1" ht="127.5">
      <c r="A111" s="97">
        <v>105</v>
      </c>
      <c r="B111" s="29">
        <v>43613</v>
      </c>
      <c r="C111" s="29">
        <v>43644</v>
      </c>
      <c r="D111" s="30" t="s">
        <v>324</v>
      </c>
      <c r="E111" s="30" t="s">
        <v>325</v>
      </c>
      <c r="F111" s="30" t="s">
        <v>326</v>
      </c>
      <c r="G111" s="30" t="s">
        <v>120</v>
      </c>
      <c r="H111" s="67">
        <v>15648.29</v>
      </c>
      <c r="I111" s="31">
        <v>28443.7</v>
      </c>
      <c r="J111" s="31">
        <v>38591.480000000003</v>
      </c>
      <c r="K111" s="66">
        <v>67035.179999999993</v>
      </c>
      <c r="L111" s="30" t="s">
        <v>327</v>
      </c>
      <c r="M111" s="30" t="s">
        <v>39</v>
      </c>
      <c r="N111" s="15" t="s">
        <v>328</v>
      </c>
      <c r="O111" s="15" t="s">
        <v>17</v>
      </c>
      <c r="P111" s="63"/>
    </row>
    <row r="112" spans="1:16" s="48" customFormat="1" ht="25.5">
      <c r="A112" s="97">
        <v>106</v>
      </c>
      <c r="B112" s="29">
        <v>43602</v>
      </c>
      <c r="C112" s="29">
        <v>43641</v>
      </c>
      <c r="D112" s="30" t="s">
        <v>329</v>
      </c>
      <c r="E112" s="30" t="s">
        <v>329</v>
      </c>
      <c r="F112" s="30" t="s">
        <v>330</v>
      </c>
      <c r="G112" s="30" t="s">
        <v>21</v>
      </c>
      <c r="H112" s="69">
        <v>249.67</v>
      </c>
      <c r="I112" s="31">
        <v>782.13</v>
      </c>
      <c r="J112" s="31">
        <v>1622.86</v>
      </c>
      <c r="K112" s="66">
        <v>2404.9899999999998</v>
      </c>
      <c r="L112" s="30" t="s">
        <v>33</v>
      </c>
      <c r="M112" s="30" t="s">
        <v>23</v>
      </c>
      <c r="N112" s="15" t="s">
        <v>364</v>
      </c>
      <c r="O112" s="15" t="s">
        <v>17</v>
      </c>
      <c r="P112" s="63"/>
    </row>
    <row r="113" spans="1:16" s="48" customFormat="1" ht="25.5">
      <c r="A113" s="97">
        <v>107</v>
      </c>
      <c r="B113" s="29">
        <v>43537</v>
      </c>
      <c r="C113" s="29">
        <v>43633</v>
      </c>
      <c r="D113" s="30" t="s">
        <v>331</v>
      </c>
      <c r="E113" s="30" t="s">
        <v>331</v>
      </c>
      <c r="F113" s="30" t="s">
        <v>332</v>
      </c>
      <c r="G113" s="30" t="s">
        <v>21</v>
      </c>
      <c r="H113" s="69">
        <v>604.89</v>
      </c>
      <c r="I113" s="31">
        <v>2168.58</v>
      </c>
      <c r="J113" s="31">
        <v>5433.29</v>
      </c>
      <c r="K113" s="66">
        <v>7601.87</v>
      </c>
      <c r="L113" s="30" t="s">
        <v>169</v>
      </c>
      <c r="M113" s="30" t="s">
        <v>23</v>
      </c>
      <c r="N113" s="15" t="s">
        <v>365</v>
      </c>
      <c r="O113" s="15" t="s">
        <v>17</v>
      </c>
      <c r="P113" s="63"/>
    </row>
    <row r="114" spans="1:16" s="48" customFormat="1" ht="51">
      <c r="A114" s="97">
        <v>108</v>
      </c>
      <c r="B114" s="29">
        <v>43461</v>
      </c>
      <c r="C114" s="29">
        <v>43641</v>
      </c>
      <c r="D114" s="30" t="s">
        <v>333</v>
      </c>
      <c r="E114" s="30" t="s">
        <v>334</v>
      </c>
      <c r="F114" s="30" t="s">
        <v>292</v>
      </c>
      <c r="G114" s="30" t="s">
        <v>335</v>
      </c>
      <c r="H114" s="67">
        <v>31894.15</v>
      </c>
      <c r="I114" s="31">
        <v>118916.4</v>
      </c>
      <c r="J114" s="31">
        <v>208030.91</v>
      </c>
      <c r="K114" s="66">
        <v>326947.31</v>
      </c>
      <c r="L114" s="30" t="s">
        <v>336</v>
      </c>
      <c r="M114" s="30" t="s">
        <v>39</v>
      </c>
      <c r="N114" s="15" t="s">
        <v>337</v>
      </c>
      <c r="O114" s="15" t="s">
        <v>17</v>
      </c>
      <c r="P114" s="63"/>
    </row>
    <row r="115" spans="1:16" s="48" customFormat="1" ht="25.5">
      <c r="A115" s="97">
        <v>109</v>
      </c>
      <c r="B115" s="29">
        <v>43490</v>
      </c>
      <c r="C115" s="29">
        <v>43636</v>
      </c>
      <c r="D115" s="30" t="s">
        <v>338</v>
      </c>
      <c r="E115" s="30" t="s">
        <v>338</v>
      </c>
      <c r="F115" s="30" t="s">
        <v>231</v>
      </c>
      <c r="G115" s="30" t="s">
        <v>55</v>
      </c>
      <c r="H115" s="69">
        <v>339.6</v>
      </c>
      <c r="I115" s="31">
        <v>0</v>
      </c>
      <c r="J115" s="31">
        <v>10055.51</v>
      </c>
      <c r="K115" s="66">
        <v>10055.51</v>
      </c>
      <c r="L115" s="30" t="s">
        <v>28</v>
      </c>
      <c r="M115" s="30" t="s">
        <v>227</v>
      </c>
      <c r="N115" s="15" t="s">
        <v>366</v>
      </c>
      <c r="O115" s="15" t="s">
        <v>17</v>
      </c>
      <c r="P115" s="63"/>
    </row>
    <row r="116" spans="1:16" s="48" customFormat="1" ht="51">
      <c r="A116" s="97">
        <v>110</v>
      </c>
      <c r="B116" s="29">
        <v>43165</v>
      </c>
      <c r="C116" s="29">
        <v>43636</v>
      </c>
      <c r="D116" s="30" t="s">
        <v>339</v>
      </c>
      <c r="E116" s="30" t="s">
        <v>339</v>
      </c>
      <c r="F116" s="30" t="s">
        <v>25</v>
      </c>
      <c r="G116" s="30" t="s">
        <v>232</v>
      </c>
      <c r="H116" s="69">
        <v>534.1</v>
      </c>
      <c r="I116" s="31">
        <v>0</v>
      </c>
      <c r="J116" s="31">
        <v>14615.9</v>
      </c>
      <c r="K116" s="66">
        <v>14615.9</v>
      </c>
      <c r="L116" s="30" t="s">
        <v>28</v>
      </c>
      <c r="M116" s="30" t="s">
        <v>227</v>
      </c>
      <c r="N116" s="15" t="s">
        <v>340</v>
      </c>
      <c r="O116" s="15" t="s">
        <v>17</v>
      </c>
      <c r="P116" s="63"/>
    </row>
    <row r="117" spans="1:16" s="48" customFormat="1" ht="153">
      <c r="A117" s="97">
        <v>111</v>
      </c>
      <c r="B117" s="29">
        <v>43398</v>
      </c>
      <c r="C117" s="29">
        <v>43634</v>
      </c>
      <c r="D117" s="30" t="s">
        <v>41</v>
      </c>
      <c r="E117" s="30" t="s">
        <v>42</v>
      </c>
      <c r="F117" s="30" t="s">
        <v>231</v>
      </c>
      <c r="G117" s="30" t="s">
        <v>44</v>
      </c>
      <c r="H117" s="60">
        <v>3989.2</v>
      </c>
      <c r="I117" s="31">
        <v>18422.22</v>
      </c>
      <c r="J117" s="31">
        <v>25986.69</v>
      </c>
      <c r="K117" s="66">
        <v>44408.91</v>
      </c>
      <c r="L117" s="30" t="s">
        <v>341</v>
      </c>
      <c r="M117" s="30" t="s">
        <v>39</v>
      </c>
      <c r="N117" s="15" t="s">
        <v>342</v>
      </c>
      <c r="O117" s="15" t="s">
        <v>17</v>
      </c>
      <c r="P117" s="63"/>
    </row>
    <row r="118" spans="1:16" s="48" customFormat="1" ht="38.25">
      <c r="A118" s="97">
        <v>112</v>
      </c>
      <c r="B118" s="70">
        <v>43544</v>
      </c>
      <c r="C118" s="40">
        <v>43622</v>
      </c>
      <c r="D118" s="41" t="s">
        <v>290</v>
      </c>
      <c r="E118" s="41" t="s">
        <v>291</v>
      </c>
      <c r="F118" s="41" t="s">
        <v>292</v>
      </c>
      <c r="G118" s="41" t="s">
        <v>44</v>
      </c>
      <c r="H118" s="56">
        <v>16.161000000000001</v>
      </c>
      <c r="I118" s="42">
        <v>56492.36</v>
      </c>
      <c r="J118" s="42">
        <v>105948.52</v>
      </c>
      <c r="K118" s="59">
        <v>162440.88</v>
      </c>
      <c r="L118" s="41" t="s">
        <v>293</v>
      </c>
      <c r="M118" s="41" t="s">
        <v>39</v>
      </c>
      <c r="N118" s="23" t="s">
        <v>294</v>
      </c>
      <c r="O118" s="23" t="s">
        <v>17</v>
      </c>
    </row>
    <row r="119" spans="1:16" s="48" customFormat="1" ht="25.5">
      <c r="A119" s="97">
        <v>113</v>
      </c>
      <c r="B119" s="71">
        <v>43566</v>
      </c>
      <c r="C119" s="29">
        <v>43622</v>
      </c>
      <c r="D119" s="30" t="s">
        <v>295</v>
      </c>
      <c r="E119" s="30" t="s">
        <v>295</v>
      </c>
      <c r="F119" s="30" t="s">
        <v>74</v>
      </c>
      <c r="G119" s="30" t="s">
        <v>296</v>
      </c>
      <c r="H119" s="56">
        <v>179.2</v>
      </c>
      <c r="I119" s="42">
        <v>0</v>
      </c>
      <c r="J119" s="42">
        <v>1199.74</v>
      </c>
      <c r="K119" s="59">
        <v>1199.74</v>
      </c>
      <c r="L119" s="30" t="s">
        <v>28</v>
      </c>
      <c r="M119" s="30" t="s">
        <v>227</v>
      </c>
      <c r="N119" s="15" t="s">
        <v>297</v>
      </c>
      <c r="O119" s="15" t="s">
        <v>17</v>
      </c>
    </row>
    <row r="120" spans="1:16" s="48" customFormat="1" ht="25.5">
      <c r="A120" s="97">
        <v>114</v>
      </c>
      <c r="B120" s="71">
        <v>43494</v>
      </c>
      <c r="C120" s="29">
        <v>43622</v>
      </c>
      <c r="D120" s="30" t="s">
        <v>298</v>
      </c>
      <c r="E120" s="30" t="s">
        <v>298</v>
      </c>
      <c r="F120" s="30" t="s">
        <v>299</v>
      </c>
      <c r="G120" s="30" t="s">
        <v>300</v>
      </c>
      <c r="H120" s="56">
        <v>357.55</v>
      </c>
      <c r="I120" s="42">
        <v>1152.75</v>
      </c>
      <c r="J120" s="42">
        <v>2324.0700000000002</v>
      </c>
      <c r="K120" s="59">
        <v>3476.82</v>
      </c>
      <c r="L120" s="30" t="s">
        <v>301</v>
      </c>
      <c r="M120" s="30" t="s">
        <v>23</v>
      </c>
      <c r="N120" s="15" t="s">
        <v>302</v>
      </c>
      <c r="O120" s="15" t="s">
        <v>17</v>
      </c>
    </row>
    <row r="121" spans="1:16" s="48" customFormat="1" ht="178.5">
      <c r="A121" s="97">
        <v>115</v>
      </c>
      <c r="B121" s="71">
        <v>43530</v>
      </c>
      <c r="C121" s="29">
        <v>43627</v>
      </c>
      <c r="D121" s="30" t="s">
        <v>343</v>
      </c>
      <c r="E121" s="30" t="s">
        <v>344</v>
      </c>
      <c r="F121" s="30" t="s">
        <v>345</v>
      </c>
      <c r="G121" s="30" t="s">
        <v>75</v>
      </c>
      <c r="H121" s="56">
        <v>2891.8</v>
      </c>
      <c r="I121" s="42">
        <v>10720</v>
      </c>
      <c r="J121" s="42">
        <v>19128.18</v>
      </c>
      <c r="K121" s="58">
        <v>29848.18</v>
      </c>
      <c r="L121" s="30" t="s">
        <v>346</v>
      </c>
      <c r="M121" s="30" t="s">
        <v>39</v>
      </c>
      <c r="N121" s="15" t="s">
        <v>347</v>
      </c>
      <c r="O121" s="15" t="s">
        <v>17</v>
      </c>
    </row>
    <row r="122" spans="1:16" s="48" customFormat="1" ht="25.5">
      <c r="A122" s="97">
        <v>116</v>
      </c>
      <c r="B122" s="71">
        <v>43518</v>
      </c>
      <c r="C122" s="29">
        <v>43619</v>
      </c>
      <c r="D122" s="30" t="s">
        <v>303</v>
      </c>
      <c r="E122" s="30" t="s">
        <v>303</v>
      </c>
      <c r="F122" s="30" t="s">
        <v>304</v>
      </c>
      <c r="G122" s="30" t="s">
        <v>305</v>
      </c>
      <c r="H122" s="56">
        <v>2989.43</v>
      </c>
      <c r="I122" s="42">
        <v>0</v>
      </c>
      <c r="J122" s="42">
        <v>20755.93</v>
      </c>
      <c r="K122" s="57">
        <f>I122+J122</f>
        <v>20755.93</v>
      </c>
      <c r="L122" s="30" t="s">
        <v>28</v>
      </c>
      <c r="M122" s="30" t="s">
        <v>306</v>
      </c>
      <c r="N122" s="15" t="s">
        <v>307</v>
      </c>
      <c r="O122" s="15" t="s">
        <v>17</v>
      </c>
    </row>
    <row r="123" spans="1:16" s="48" customFormat="1" ht="137.25" customHeight="1">
      <c r="A123" s="97">
        <v>117</v>
      </c>
      <c r="B123" s="71">
        <v>43598</v>
      </c>
      <c r="C123" s="29">
        <v>43616</v>
      </c>
      <c r="D123" s="30" t="s">
        <v>348</v>
      </c>
      <c r="E123" s="30" t="s">
        <v>348</v>
      </c>
      <c r="F123" s="30" t="s">
        <v>349</v>
      </c>
      <c r="G123" s="30" t="s">
        <v>350</v>
      </c>
      <c r="H123" s="56">
        <v>204</v>
      </c>
      <c r="I123" s="42" t="s">
        <v>27</v>
      </c>
      <c r="J123" s="42" t="s">
        <v>27</v>
      </c>
      <c r="K123" s="36" t="s">
        <v>27</v>
      </c>
      <c r="L123" s="30" t="s">
        <v>51</v>
      </c>
      <c r="M123" s="30" t="s">
        <v>23</v>
      </c>
      <c r="N123" s="15" t="s">
        <v>367</v>
      </c>
      <c r="O123" s="15" t="s">
        <v>17</v>
      </c>
    </row>
    <row r="124" spans="1:16" s="47" customFormat="1" ht="204">
      <c r="A124" s="97">
        <v>118</v>
      </c>
      <c r="B124" s="72" t="s">
        <v>272</v>
      </c>
      <c r="C124" s="40" t="s">
        <v>273</v>
      </c>
      <c r="D124" s="41" t="s">
        <v>274</v>
      </c>
      <c r="E124" s="41" t="s">
        <v>275</v>
      </c>
      <c r="F124" s="41" t="s">
        <v>243</v>
      </c>
      <c r="G124" s="41" t="s">
        <v>75</v>
      </c>
      <c r="H124" s="56">
        <v>45258.7</v>
      </c>
      <c r="I124" s="42">
        <v>222557.22</v>
      </c>
      <c r="J124" s="42">
        <v>295897.84999999998</v>
      </c>
      <c r="K124" s="36">
        <v>518455.07</v>
      </c>
      <c r="L124" s="41" t="s">
        <v>276</v>
      </c>
      <c r="M124" s="41" t="s">
        <v>39</v>
      </c>
      <c r="N124" s="23" t="s">
        <v>277</v>
      </c>
      <c r="O124" s="23" t="s">
        <v>17</v>
      </c>
    </row>
    <row r="125" spans="1:16" s="45" customFormat="1" ht="25.5">
      <c r="A125" s="97">
        <v>119</v>
      </c>
      <c r="B125" s="72" t="s">
        <v>278</v>
      </c>
      <c r="C125" s="29" t="s">
        <v>273</v>
      </c>
      <c r="D125" s="41" t="s">
        <v>279</v>
      </c>
      <c r="E125" s="41" t="s">
        <v>279</v>
      </c>
      <c r="F125" s="41" t="s">
        <v>79</v>
      </c>
      <c r="G125" s="41" t="s">
        <v>280</v>
      </c>
      <c r="H125" s="56">
        <v>220.12</v>
      </c>
      <c r="I125" s="42">
        <v>667.28</v>
      </c>
      <c r="J125" s="42">
        <v>1430.78</v>
      </c>
      <c r="K125" s="36">
        <v>2098.06</v>
      </c>
      <c r="L125" s="41" t="s">
        <v>51</v>
      </c>
      <c r="M125" s="41" t="s">
        <v>23</v>
      </c>
      <c r="N125" s="23" t="s">
        <v>281</v>
      </c>
      <c r="O125" s="23" t="s">
        <v>17</v>
      </c>
    </row>
    <row r="126" spans="1:16" s="45" customFormat="1" ht="25.5">
      <c r="A126" s="97">
        <v>120</v>
      </c>
      <c r="B126" s="73" t="s">
        <v>282</v>
      </c>
      <c r="C126" s="29" t="s">
        <v>273</v>
      </c>
      <c r="D126" s="30" t="s">
        <v>283</v>
      </c>
      <c r="E126" s="30" t="s">
        <v>283</v>
      </c>
      <c r="F126" s="30" t="s">
        <v>67</v>
      </c>
      <c r="G126" s="30" t="s">
        <v>55</v>
      </c>
      <c r="H126" s="56">
        <v>829.8</v>
      </c>
      <c r="I126" s="42">
        <v>2439.39</v>
      </c>
      <c r="J126" s="42">
        <v>5393.73</v>
      </c>
      <c r="K126" s="36">
        <v>7833.12</v>
      </c>
      <c r="L126" s="30" t="s">
        <v>284</v>
      </c>
      <c r="M126" s="30" t="s">
        <v>252</v>
      </c>
      <c r="N126" s="15" t="s">
        <v>285</v>
      </c>
      <c r="O126" s="15" t="s">
        <v>17</v>
      </c>
    </row>
    <row r="127" spans="1:16" s="45" customFormat="1" ht="25.5">
      <c r="A127" s="97">
        <v>121</v>
      </c>
      <c r="B127" s="73" t="s">
        <v>272</v>
      </c>
      <c r="C127" s="29" t="s">
        <v>286</v>
      </c>
      <c r="D127" s="30" t="s">
        <v>287</v>
      </c>
      <c r="E127" s="30" t="s">
        <v>287</v>
      </c>
      <c r="F127" s="30" t="s">
        <v>25</v>
      </c>
      <c r="G127" s="30" t="s">
        <v>37</v>
      </c>
      <c r="H127" s="56">
        <v>1548.24</v>
      </c>
      <c r="I127" s="42">
        <v>4223.07</v>
      </c>
      <c r="J127" s="42">
        <v>10676.71</v>
      </c>
      <c r="K127" s="36">
        <v>14899.78</v>
      </c>
      <c r="L127" s="30" t="s">
        <v>288</v>
      </c>
      <c r="M127" s="30" t="s">
        <v>252</v>
      </c>
      <c r="N127" s="15" t="s">
        <v>289</v>
      </c>
      <c r="O127" s="15" t="s">
        <v>17</v>
      </c>
    </row>
    <row r="128" spans="1:16" s="44" customFormat="1" ht="25.5">
      <c r="A128" s="97">
        <v>122</v>
      </c>
      <c r="B128" s="70">
        <v>43011</v>
      </c>
      <c r="C128" s="29">
        <v>43598</v>
      </c>
      <c r="D128" s="41" t="s">
        <v>248</v>
      </c>
      <c r="E128" s="41" t="s">
        <v>249</v>
      </c>
      <c r="F128" s="41" t="s">
        <v>250</v>
      </c>
      <c r="G128" s="41" t="s">
        <v>55</v>
      </c>
      <c r="H128" s="56">
        <v>30406.85</v>
      </c>
      <c r="I128" s="42">
        <v>95792.51</v>
      </c>
      <c r="J128" s="42">
        <v>197897.12</v>
      </c>
      <c r="K128" s="36">
        <v>293689.63</v>
      </c>
      <c r="L128" s="41" t="s">
        <v>251</v>
      </c>
      <c r="M128" s="41" t="s">
        <v>252</v>
      </c>
      <c r="N128" s="23" t="s">
        <v>253</v>
      </c>
      <c r="O128" s="23" t="s">
        <v>17</v>
      </c>
    </row>
    <row r="129" spans="1:15" s="44" customFormat="1" ht="51">
      <c r="A129" s="97">
        <v>123</v>
      </c>
      <c r="B129" s="71">
        <v>43368</v>
      </c>
      <c r="C129" s="29">
        <v>43595</v>
      </c>
      <c r="D129" s="30" t="s">
        <v>254</v>
      </c>
      <c r="E129" s="30" t="s">
        <v>230</v>
      </c>
      <c r="F129" s="30" t="s">
        <v>255</v>
      </c>
      <c r="G129" s="30" t="s">
        <v>232</v>
      </c>
      <c r="H129" s="56">
        <v>111.95</v>
      </c>
      <c r="I129" s="31">
        <v>0</v>
      </c>
      <c r="J129" s="31">
        <v>727.68</v>
      </c>
      <c r="K129" s="36">
        <v>727.68</v>
      </c>
      <c r="L129" s="30" t="s">
        <v>256</v>
      </c>
      <c r="M129" s="30" t="s">
        <v>257</v>
      </c>
      <c r="N129" s="15" t="s">
        <v>258</v>
      </c>
      <c r="O129" s="46" t="s">
        <v>259</v>
      </c>
    </row>
    <row r="130" spans="1:15" s="44" customFormat="1" ht="25.5">
      <c r="A130" s="97">
        <v>124</v>
      </c>
      <c r="B130" s="71">
        <v>43507</v>
      </c>
      <c r="C130" s="29">
        <v>43595</v>
      </c>
      <c r="D130" s="30" t="s">
        <v>260</v>
      </c>
      <c r="E130" s="30" t="s">
        <v>260</v>
      </c>
      <c r="F130" s="30" t="s">
        <v>261</v>
      </c>
      <c r="G130" s="30" t="s">
        <v>55</v>
      </c>
      <c r="H130" s="56">
        <v>308.10000000000002</v>
      </c>
      <c r="I130" s="30" t="s">
        <v>27</v>
      </c>
      <c r="J130" s="30" t="s">
        <v>27</v>
      </c>
      <c r="K130" s="36" t="s">
        <v>27</v>
      </c>
      <c r="L130" s="30" t="s">
        <v>33</v>
      </c>
      <c r="M130" s="30" t="s">
        <v>23</v>
      </c>
      <c r="N130" s="15" t="s">
        <v>262</v>
      </c>
      <c r="O130" s="15" t="s">
        <v>17</v>
      </c>
    </row>
    <row r="131" spans="1:15" s="44" customFormat="1" ht="153">
      <c r="A131" s="97">
        <v>125</v>
      </c>
      <c r="B131" s="71">
        <v>43523</v>
      </c>
      <c r="C131" s="29">
        <v>43593</v>
      </c>
      <c r="D131" s="30" t="s">
        <v>195</v>
      </c>
      <c r="E131" s="30" t="s">
        <v>263</v>
      </c>
      <c r="F131" s="30" t="s">
        <v>74</v>
      </c>
      <c r="G131" s="30" t="s">
        <v>75</v>
      </c>
      <c r="H131" s="56">
        <v>3279.5</v>
      </c>
      <c r="I131" s="31">
        <v>15267.03</v>
      </c>
      <c r="J131" s="31">
        <v>21382.98</v>
      </c>
      <c r="K131" s="36">
        <v>36650.01</v>
      </c>
      <c r="L131" s="30" t="s">
        <v>45</v>
      </c>
      <c r="M131" s="30" t="s">
        <v>39</v>
      </c>
      <c r="N131" s="15" t="s">
        <v>264</v>
      </c>
      <c r="O131" s="15" t="s">
        <v>17</v>
      </c>
    </row>
    <row r="132" spans="1:15" s="44" customFormat="1" ht="153">
      <c r="A132" s="97">
        <v>126</v>
      </c>
      <c r="B132" s="71">
        <v>43523</v>
      </c>
      <c r="C132" s="29">
        <v>43593</v>
      </c>
      <c r="D132" s="30" t="s">
        <v>195</v>
      </c>
      <c r="E132" s="30" t="s">
        <v>265</v>
      </c>
      <c r="F132" s="30" t="s">
        <v>74</v>
      </c>
      <c r="G132" s="30" t="s">
        <v>75</v>
      </c>
      <c r="H132" s="56">
        <v>8508.99</v>
      </c>
      <c r="I132" s="31">
        <v>42760.78</v>
      </c>
      <c r="J132" s="31">
        <v>55470.87</v>
      </c>
      <c r="K132" s="36">
        <v>98231.65</v>
      </c>
      <c r="L132" s="30" t="s">
        <v>45</v>
      </c>
      <c r="M132" s="30" t="s">
        <v>39</v>
      </c>
      <c r="N132" s="15" t="s">
        <v>266</v>
      </c>
      <c r="O132" s="15" t="s">
        <v>17</v>
      </c>
    </row>
    <row r="133" spans="1:15" s="44" customFormat="1" ht="63.75">
      <c r="A133" s="97">
        <v>127</v>
      </c>
      <c r="B133" s="71">
        <v>43434</v>
      </c>
      <c r="C133" s="29">
        <v>43592</v>
      </c>
      <c r="D133" s="30" t="s">
        <v>267</v>
      </c>
      <c r="E133" s="30" t="s">
        <v>268</v>
      </c>
      <c r="F133" s="30" t="s">
        <v>269</v>
      </c>
      <c r="G133" s="30" t="s">
        <v>270</v>
      </c>
      <c r="H133" s="56">
        <v>15345.16</v>
      </c>
      <c r="I133" s="31">
        <v>65542.210000000006</v>
      </c>
      <c r="J133" s="31">
        <v>100754.43</v>
      </c>
      <c r="K133" s="36">
        <v>166296.64000000001</v>
      </c>
      <c r="L133" s="30" t="s">
        <v>45</v>
      </c>
      <c r="M133" s="30" t="s">
        <v>39</v>
      </c>
      <c r="N133" s="15" t="s">
        <v>271</v>
      </c>
      <c r="O133" s="15" t="s">
        <v>17</v>
      </c>
    </row>
    <row r="134" spans="1:15" s="43" customFormat="1" ht="38.25">
      <c r="A134" s="97">
        <v>128</v>
      </c>
      <c r="B134" s="70">
        <v>43426</v>
      </c>
      <c r="C134" s="40">
        <v>43591</v>
      </c>
      <c r="D134" s="41" t="s">
        <v>229</v>
      </c>
      <c r="E134" s="41" t="s">
        <v>230</v>
      </c>
      <c r="F134" s="41" t="s">
        <v>231</v>
      </c>
      <c r="G134" s="41" t="s">
        <v>232</v>
      </c>
      <c r="H134" s="56">
        <v>5090.46</v>
      </c>
      <c r="I134" s="42">
        <v>26688.69</v>
      </c>
      <c r="J134" s="42">
        <v>33289.9</v>
      </c>
      <c r="K134" s="36">
        <v>59978.59</v>
      </c>
      <c r="L134" s="41" t="s">
        <v>233</v>
      </c>
      <c r="M134" s="41" t="s">
        <v>39</v>
      </c>
      <c r="N134" s="23" t="s">
        <v>234</v>
      </c>
      <c r="O134" s="23" t="s">
        <v>17</v>
      </c>
    </row>
    <row r="135" spans="1:15" s="43" customFormat="1" ht="25.5">
      <c r="A135" s="97">
        <v>129</v>
      </c>
      <c r="B135" s="71">
        <v>43510</v>
      </c>
      <c r="C135" s="29">
        <v>43591</v>
      </c>
      <c r="D135" s="30" t="s">
        <v>235</v>
      </c>
      <c r="E135" s="30" t="s">
        <v>235</v>
      </c>
      <c r="F135" s="30" t="s">
        <v>236</v>
      </c>
      <c r="G135" s="30" t="s">
        <v>177</v>
      </c>
      <c r="H135" s="56">
        <v>149.59</v>
      </c>
      <c r="I135" s="31">
        <v>972.33</v>
      </c>
      <c r="J135" s="31">
        <v>262.31</v>
      </c>
      <c r="K135" s="36">
        <v>1234.6400000000001</v>
      </c>
      <c r="L135" s="30" t="s">
        <v>28</v>
      </c>
      <c r="M135" s="30" t="s">
        <v>23</v>
      </c>
      <c r="N135" s="15" t="s">
        <v>237</v>
      </c>
      <c r="O135" s="15" t="s">
        <v>17</v>
      </c>
    </row>
    <row r="136" spans="1:15" s="43" customFormat="1" ht="25.5">
      <c r="A136" s="97">
        <v>130</v>
      </c>
      <c r="B136" s="71">
        <v>43510</v>
      </c>
      <c r="C136" s="29">
        <v>43591</v>
      </c>
      <c r="D136" s="30" t="s">
        <v>238</v>
      </c>
      <c r="E136" s="30" t="s">
        <v>238</v>
      </c>
      <c r="F136" s="30" t="s">
        <v>239</v>
      </c>
      <c r="G136" s="30" t="s">
        <v>44</v>
      </c>
      <c r="H136" s="56">
        <v>72.11</v>
      </c>
      <c r="I136" s="31">
        <v>0</v>
      </c>
      <c r="J136" s="31">
        <v>468.72</v>
      </c>
      <c r="K136" s="36">
        <v>468.72</v>
      </c>
      <c r="L136" s="30" t="s">
        <v>28</v>
      </c>
      <c r="M136" s="30" t="s">
        <v>227</v>
      </c>
      <c r="N136" s="15" t="s">
        <v>240</v>
      </c>
      <c r="O136" s="15" t="s">
        <v>17</v>
      </c>
    </row>
    <row r="137" spans="1:15" s="43" customFormat="1" ht="25.5">
      <c r="A137" s="97">
        <v>131</v>
      </c>
      <c r="B137" s="71">
        <v>43460</v>
      </c>
      <c r="C137" s="29">
        <v>43591</v>
      </c>
      <c r="D137" s="30" t="s">
        <v>241</v>
      </c>
      <c r="E137" s="30" t="s">
        <v>242</v>
      </c>
      <c r="F137" s="30" t="s">
        <v>243</v>
      </c>
      <c r="G137" s="30" t="s">
        <v>44</v>
      </c>
      <c r="H137" s="56">
        <v>5928.1</v>
      </c>
      <c r="I137" s="31">
        <v>31261.49</v>
      </c>
      <c r="J137" s="31">
        <v>38765.589999999997</v>
      </c>
      <c r="K137" s="36">
        <v>70027.08</v>
      </c>
      <c r="L137" s="30" t="s">
        <v>61</v>
      </c>
      <c r="M137" s="30" t="s">
        <v>39</v>
      </c>
      <c r="N137" s="15" t="s">
        <v>244</v>
      </c>
      <c r="O137" s="15" t="s">
        <v>17</v>
      </c>
    </row>
    <row r="138" spans="1:15" s="43" customFormat="1" ht="51">
      <c r="A138" s="97">
        <v>132</v>
      </c>
      <c r="B138" s="71">
        <v>43508</v>
      </c>
      <c r="C138" s="29">
        <v>43588</v>
      </c>
      <c r="D138" s="30" t="s">
        <v>245</v>
      </c>
      <c r="E138" s="30" t="s">
        <v>246</v>
      </c>
      <c r="F138" s="30" t="s">
        <v>74</v>
      </c>
      <c r="G138" s="30" t="s">
        <v>120</v>
      </c>
      <c r="H138" s="56">
        <v>6240.8</v>
      </c>
      <c r="I138" s="31">
        <v>29479.759999999998</v>
      </c>
      <c r="J138" s="31">
        <v>41150.74</v>
      </c>
      <c r="K138" s="36">
        <v>70630.5</v>
      </c>
      <c r="L138" s="30" t="s">
        <v>106</v>
      </c>
      <c r="M138" s="30" t="s">
        <v>39</v>
      </c>
      <c r="N138" s="15" t="s">
        <v>247</v>
      </c>
      <c r="O138" s="15" t="s">
        <v>17</v>
      </c>
    </row>
    <row r="139" spans="1:15" s="39" customFormat="1" ht="25.5">
      <c r="A139" s="97">
        <v>133</v>
      </c>
      <c r="B139" s="70">
        <v>43455</v>
      </c>
      <c r="C139" s="40">
        <v>43574</v>
      </c>
      <c r="D139" s="41" t="s">
        <v>221</v>
      </c>
      <c r="E139" s="41" t="s">
        <v>221</v>
      </c>
      <c r="F139" s="41" t="s">
        <v>67</v>
      </c>
      <c r="G139" s="41" t="s">
        <v>21</v>
      </c>
      <c r="H139" s="56">
        <v>394</v>
      </c>
      <c r="I139" s="42">
        <v>1862.59</v>
      </c>
      <c r="J139" s="42">
        <v>4739.8</v>
      </c>
      <c r="K139" s="36">
        <v>6602.39</v>
      </c>
      <c r="L139" s="41" t="s">
        <v>169</v>
      </c>
      <c r="M139" s="41" t="s">
        <v>23</v>
      </c>
      <c r="N139" s="23" t="s">
        <v>222</v>
      </c>
      <c r="O139" s="23" t="s">
        <v>17</v>
      </c>
    </row>
    <row r="140" spans="1:15" s="39" customFormat="1" ht="25.5">
      <c r="A140" s="97">
        <v>134</v>
      </c>
      <c r="B140" s="71">
        <v>43502</v>
      </c>
      <c r="C140" s="29">
        <v>43574</v>
      </c>
      <c r="D140" s="30" t="s">
        <v>223</v>
      </c>
      <c r="E140" s="30" t="s">
        <v>223</v>
      </c>
      <c r="F140" s="30" t="s">
        <v>180</v>
      </c>
      <c r="G140" s="30" t="s">
        <v>32</v>
      </c>
      <c r="H140" s="56">
        <v>330</v>
      </c>
      <c r="I140" s="31">
        <v>992.87</v>
      </c>
      <c r="J140" s="31">
        <v>2145</v>
      </c>
      <c r="K140" s="36">
        <v>3137.87</v>
      </c>
      <c r="L140" s="30" t="s">
        <v>28</v>
      </c>
      <c r="M140" s="30" t="s">
        <v>23</v>
      </c>
      <c r="N140" s="15" t="s">
        <v>224</v>
      </c>
      <c r="O140" s="15" t="s">
        <v>17</v>
      </c>
    </row>
    <row r="141" spans="1:15" s="39" customFormat="1" ht="25.5">
      <c r="A141" s="97">
        <v>135</v>
      </c>
      <c r="B141" s="71">
        <v>43350</v>
      </c>
      <c r="C141" s="29">
        <v>43574</v>
      </c>
      <c r="D141" s="30" t="s">
        <v>225</v>
      </c>
      <c r="E141" s="30" t="s">
        <v>225</v>
      </c>
      <c r="F141" s="30" t="s">
        <v>226</v>
      </c>
      <c r="G141" s="30" t="s">
        <v>32</v>
      </c>
      <c r="H141" s="56">
        <v>197.6</v>
      </c>
      <c r="I141" s="31">
        <v>0</v>
      </c>
      <c r="J141" s="31">
        <v>1284.43</v>
      </c>
      <c r="K141" s="36">
        <v>1284.43</v>
      </c>
      <c r="L141" s="30" t="s">
        <v>28</v>
      </c>
      <c r="M141" s="30" t="s">
        <v>227</v>
      </c>
      <c r="N141" s="15" t="s">
        <v>228</v>
      </c>
      <c r="O141" s="15" t="s">
        <v>17</v>
      </c>
    </row>
    <row r="142" spans="1:15" s="28" customFormat="1" ht="25.5">
      <c r="A142" s="97">
        <v>136</v>
      </c>
      <c r="B142" s="70">
        <v>43511</v>
      </c>
      <c r="C142" s="40">
        <v>43567</v>
      </c>
      <c r="D142" s="41" t="s">
        <v>203</v>
      </c>
      <c r="E142" s="41" t="s">
        <v>203</v>
      </c>
      <c r="F142" s="41" t="s">
        <v>204</v>
      </c>
      <c r="G142" s="41" t="s">
        <v>32</v>
      </c>
      <c r="H142" s="56">
        <v>188.37</v>
      </c>
      <c r="I142" s="42">
        <v>609.6</v>
      </c>
      <c r="J142" s="42">
        <v>1224.4100000000001</v>
      </c>
      <c r="K142" s="36">
        <v>1834.01</v>
      </c>
      <c r="L142" s="41" t="s">
        <v>51</v>
      </c>
      <c r="M142" s="41" t="s">
        <v>23</v>
      </c>
      <c r="N142" s="23" t="s">
        <v>205</v>
      </c>
      <c r="O142" s="23" t="s">
        <v>17</v>
      </c>
    </row>
    <row r="143" spans="1:15" s="28" customFormat="1" ht="25.5">
      <c r="A143" s="97">
        <v>137</v>
      </c>
      <c r="B143" s="71">
        <v>43486</v>
      </c>
      <c r="C143" s="29">
        <v>43567</v>
      </c>
      <c r="D143" s="30" t="s">
        <v>206</v>
      </c>
      <c r="E143" s="30" t="s">
        <v>206</v>
      </c>
      <c r="F143" s="30" t="s">
        <v>207</v>
      </c>
      <c r="G143" s="30" t="s">
        <v>208</v>
      </c>
      <c r="H143" s="56">
        <v>15.6</v>
      </c>
      <c r="I143" s="31">
        <v>0</v>
      </c>
      <c r="J143" s="31">
        <v>101.4</v>
      </c>
      <c r="K143" s="36">
        <v>101.4</v>
      </c>
      <c r="L143" s="30" t="s">
        <v>28</v>
      </c>
      <c r="M143" s="30" t="s">
        <v>209</v>
      </c>
      <c r="N143" s="15" t="s">
        <v>210</v>
      </c>
      <c r="O143" s="15" t="s">
        <v>17</v>
      </c>
    </row>
    <row r="144" spans="1:15" s="28" customFormat="1" ht="114.75">
      <c r="A144" s="97">
        <v>138</v>
      </c>
      <c r="B144" s="71">
        <v>43482</v>
      </c>
      <c r="C144" s="29">
        <v>43567</v>
      </c>
      <c r="D144" s="30" t="s">
        <v>211</v>
      </c>
      <c r="E144" s="30" t="s">
        <v>212</v>
      </c>
      <c r="F144" s="30" t="s">
        <v>213</v>
      </c>
      <c r="G144" s="30" t="s">
        <v>120</v>
      </c>
      <c r="H144" s="56">
        <v>2358.61</v>
      </c>
      <c r="I144" s="31">
        <v>8143.64</v>
      </c>
      <c r="J144" s="31">
        <v>15622.43</v>
      </c>
      <c r="K144" s="36">
        <v>23766.07</v>
      </c>
      <c r="L144" s="30" t="s">
        <v>214</v>
      </c>
      <c r="M144" s="30" t="s">
        <v>39</v>
      </c>
      <c r="N144" s="15" t="s">
        <v>215</v>
      </c>
      <c r="O144" s="15" t="s">
        <v>17</v>
      </c>
    </row>
    <row r="145" spans="1:17" s="24" customFormat="1" ht="25.5">
      <c r="A145" s="97">
        <v>139</v>
      </c>
      <c r="B145" s="71">
        <v>43455</v>
      </c>
      <c r="C145" s="29">
        <v>43558</v>
      </c>
      <c r="D145" s="30" t="s">
        <v>186</v>
      </c>
      <c r="E145" s="30" t="s">
        <v>186</v>
      </c>
      <c r="F145" s="30" t="s">
        <v>187</v>
      </c>
      <c r="G145" s="30" t="s">
        <v>177</v>
      </c>
      <c r="H145" s="56">
        <v>226.33</v>
      </c>
      <c r="I145" s="31">
        <v>419.3</v>
      </c>
      <c r="J145" s="31">
        <v>1471.14</v>
      </c>
      <c r="K145" s="36">
        <v>1890.44</v>
      </c>
      <c r="L145" s="30" t="s">
        <v>51</v>
      </c>
      <c r="M145" s="30" t="s">
        <v>23</v>
      </c>
      <c r="N145" s="15" t="s">
        <v>188</v>
      </c>
      <c r="O145" s="15" t="s">
        <v>17</v>
      </c>
    </row>
    <row r="146" spans="1:17" s="24" customFormat="1" ht="51">
      <c r="A146" s="97">
        <v>140</v>
      </c>
      <c r="B146" s="71">
        <v>43280</v>
      </c>
      <c r="C146" s="29">
        <v>43557</v>
      </c>
      <c r="D146" s="30" t="s">
        <v>189</v>
      </c>
      <c r="E146" s="30" t="s">
        <v>190</v>
      </c>
      <c r="F146" s="30" t="s">
        <v>191</v>
      </c>
      <c r="G146" s="30" t="s">
        <v>192</v>
      </c>
      <c r="H146" s="56">
        <v>2372.25</v>
      </c>
      <c r="I146" s="31">
        <v>13932.75</v>
      </c>
      <c r="J146" s="31">
        <v>15528.37</v>
      </c>
      <c r="K146" s="36">
        <v>29461.119999999999</v>
      </c>
      <c r="L146" s="30" t="s">
        <v>193</v>
      </c>
      <c r="M146" s="30" t="s">
        <v>39</v>
      </c>
      <c r="N146" s="15" t="s">
        <v>194</v>
      </c>
      <c r="O146" s="15" t="s">
        <v>17</v>
      </c>
    </row>
    <row r="147" spans="1:17" s="24" customFormat="1" ht="153">
      <c r="A147" s="97">
        <v>141</v>
      </c>
      <c r="B147" s="71">
        <v>42982</v>
      </c>
      <c r="C147" s="29">
        <v>43557</v>
      </c>
      <c r="D147" s="30" t="s">
        <v>195</v>
      </c>
      <c r="E147" s="30" t="s">
        <v>196</v>
      </c>
      <c r="F147" s="30" t="s">
        <v>197</v>
      </c>
      <c r="G147" s="30" t="s">
        <v>75</v>
      </c>
      <c r="H147" s="22" t="s">
        <v>216</v>
      </c>
      <c r="I147" s="31">
        <v>0</v>
      </c>
      <c r="J147" s="31">
        <v>589.04999999999995</v>
      </c>
      <c r="K147" s="36">
        <v>589.04999999999995</v>
      </c>
      <c r="L147" s="30" t="s">
        <v>198</v>
      </c>
      <c r="M147" s="30" t="s">
        <v>199</v>
      </c>
      <c r="N147" s="15" t="s">
        <v>200</v>
      </c>
      <c r="O147" s="15" t="s">
        <v>17</v>
      </c>
    </row>
    <row r="148" spans="1:17" s="24" customFormat="1" ht="25.5">
      <c r="A148" s="97">
        <v>142</v>
      </c>
      <c r="B148" s="71">
        <v>43503</v>
      </c>
      <c r="C148" s="29">
        <v>43557</v>
      </c>
      <c r="D148" s="30" t="s">
        <v>201</v>
      </c>
      <c r="E148" s="30" t="s">
        <v>201</v>
      </c>
      <c r="F148" s="30" t="s">
        <v>67</v>
      </c>
      <c r="G148" s="30" t="s">
        <v>55</v>
      </c>
      <c r="H148" s="22">
        <v>258.39999999999998</v>
      </c>
      <c r="I148" s="31">
        <v>923.96</v>
      </c>
      <c r="J148" s="31">
        <v>1679.6</v>
      </c>
      <c r="K148" s="36">
        <v>2603.56</v>
      </c>
      <c r="L148" s="30" t="s">
        <v>51</v>
      </c>
      <c r="M148" s="30" t="s">
        <v>23</v>
      </c>
      <c r="N148" s="15" t="s">
        <v>202</v>
      </c>
      <c r="O148" s="15" t="s">
        <v>17</v>
      </c>
    </row>
    <row r="149" spans="1:17" s="25" customFormat="1" ht="25.5">
      <c r="A149" s="97">
        <v>143</v>
      </c>
      <c r="B149" s="71">
        <v>43419</v>
      </c>
      <c r="C149" s="29">
        <v>43556</v>
      </c>
      <c r="D149" s="30" t="s">
        <v>171</v>
      </c>
      <c r="E149" s="30" t="s">
        <v>171</v>
      </c>
      <c r="F149" s="30" t="s">
        <v>172</v>
      </c>
      <c r="G149" s="30" t="s">
        <v>21</v>
      </c>
      <c r="H149" s="22">
        <v>687.54</v>
      </c>
      <c r="I149" s="31">
        <v>5537.62</v>
      </c>
      <c r="J149" s="31">
        <v>4469.01</v>
      </c>
      <c r="K149" s="36">
        <v>10006.629999999999</v>
      </c>
      <c r="L149" s="30" t="s">
        <v>173</v>
      </c>
      <c r="M149" s="30" t="s">
        <v>23</v>
      </c>
      <c r="N149" s="15" t="s">
        <v>174</v>
      </c>
      <c r="O149" s="15" t="s">
        <v>17</v>
      </c>
    </row>
    <row r="150" spans="1:17" s="25" customFormat="1" ht="25.5">
      <c r="A150" s="97">
        <v>144</v>
      </c>
      <c r="B150" s="71">
        <v>43339</v>
      </c>
      <c r="C150" s="29">
        <v>43553</v>
      </c>
      <c r="D150" s="30" t="s">
        <v>175</v>
      </c>
      <c r="E150" s="30" t="s">
        <v>175</v>
      </c>
      <c r="F150" s="30" t="s">
        <v>176</v>
      </c>
      <c r="G150" s="30" t="s">
        <v>177</v>
      </c>
      <c r="H150" s="22">
        <v>185.53</v>
      </c>
      <c r="I150" s="31">
        <v>629.05999999999995</v>
      </c>
      <c r="J150" s="31">
        <v>1205.94</v>
      </c>
      <c r="K150" s="36">
        <v>1835</v>
      </c>
      <c r="L150" s="30" t="s">
        <v>51</v>
      </c>
      <c r="M150" s="30" t="s">
        <v>23</v>
      </c>
      <c r="N150" s="15" t="s">
        <v>178</v>
      </c>
      <c r="O150" s="15" t="s">
        <v>17</v>
      </c>
    </row>
    <row r="151" spans="1:17" s="25" customFormat="1" ht="25.5">
      <c r="A151" s="97">
        <v>145</v>
      </c>
      <c r="B151" s="71">
        <v>43445</v>
      </c>
      <c r="C151" s="29">
        <v>43553</v>
      </c>
      <c r="D151" s="30" t="s">
        <v>179</v>
      </c>
      <c r="E151" s="30" t="s">
        <v>179</v>
      </c>
      <c r="F151" s="30" t="s">
        <v>180</v>
      </c>
      <c r="G151" s="30" t="s">
        <v>37</v>
      </c>
      <c r="H151" s="22">
        <v>116.6</v>
      </c>
      <c r="I151" s="31">
        <v>814.85</v>
      </c>
      <c r="J151" s="31">
        <v>1602.9</v>
      </c>
      <c r="K151" s="36">
        <v>2417.75</v>
      </c>
      <c r="L151" s="30" t="s">
        <v>51</v>
      </c>
      <c r="M151" s="30" t="s">
        <v>23</v>
      </c>
      <c r="N151" s="15" t="s">
        <v>181</v>
      </c>
      <c r="O151" s="15" t="s">
        <v>17</v>
      </c>
    </row>
    <row r="152" spans="1:17" s="18" customFormat="1" ht="25.5">
      <c r="A152" s="97">
        <v>146</v>
      </c>
      <c r="B152" s="71">
        <v>43437</v>
      </c>
      <c r="C152" s="29">
        <v>43552</v>
      </c>
      <c r="D152" s="30" t="s">
        <v>167</v>
      </c>
      <c r="E152" s="30" t="s">
        <v>167</v>
      </c>
      <c r="F152" s="30" t="s">
        <v>168</v>
      </c>
      <c r="G152" s="30" t="s">
        <v>37</v>
      </c>
      <c r="H152" s="22">
        <v>523</v>
      </c>
      <c r="I152" s="31">
        <v>3276.88</v>
      </c>
      <c r="J152" s="31">
        <v>3503.5</v>
      </c>
      <c r="K152" s="36">
        <v>6780.38</v>
      </c>
      <c r="L152" s="30" t="s">
        <v>169</v>
      </c>
      <c r="M152" s="30" t="s">
        <v>23</v>
      </c>
      <c r="N152" s="15" t="s">
        <v>170</v>
      </c>
      <c r="O152" s="15" t="s">
        <v>17</v>
      </c>
    </row>
    <row r="153" spans="1:17" s="17" customFormat="1" ht="127.5">
      <c r="A153" s="97">
        <v>147</v>
      </c>
      <c r="B153" s="71">
        <v>43413</v>
      </c>
      <c r="C153" s="29">
        <v>43550</v>
      </c>
      <c r="D153" s="30" t="s">
        <v>129</v>
      </c>
      <c r="E153" s="30" t="s">
        <v>129</v>
      </c>
      <c r="F153" s="30" t="s">
        <v>134</v>
      </c>
      <c r="G153" s="30" t="s">
        <v>135</v>
      </c>
      <c r="H153" s="22">
        <v>4617.8500000000004</v>
      </c>
      <c r="I153" s="30" t="s">
        <v>27</v>
      </c>
      <c r="J153" s="30" t="s">
        <v>27</v>
      </c>
      <c r="K153" s="36" t="s">
        <v>27</v>
      </c>
      <c r="L153" s="30" t="s">
        <v>131</v>
      </c>
      <c r="M153" s="30" t="s">
        <v>132</v>
      </c>
      <c r="N153" s="15" t="s">
        <v>136</v>
      </c>
      <c r="O153" s="15" t="s">
        <v>17</v>
      </c>
      <c r="P153" s="37"/>
    </row>
    <row r="154" spans="1:17" s="17" customFormat="1" ht="89.25">
      <c r="A154" s="97">
        <v>148</v>
      </c>
      <c r="B154" s="71">
        <v>43368</v>
      </c>
      <c r="C154" s="29">
        <v>43550</v>
      </c>
      <c r="D154" s="30" t="s">
        <v>137</v>
      </c>
      <c r="E154" s="30" t="s">
        <v>138</v>
      </c>
      <c r="F154" s="30" t="s">
        <v>138</v>
      </c>
      <c r="G154" s="30" t="s">
        <v>139</v>
      </c>
      <c r="H154" s="22">
        <v>21140.21</v>
      </c>
      <c r="I154" s="31">
        <v>102092.7</v>
      </c>
      <c r="J154" s="31">
        <v>137860.16</v>
      </c>
      <c r="K154" s="36">
        <v>239952.86</v>
      </c>
      <c r="L154" s="30" t="s">
        <v>45</v>
      </c>
      <c r="M154" s="30" t="s">
        <v>39</v>
      </c>
      <c r="N154" s="15" t="s">
        <v>140</v>
      </c>
      <c r="O154" s="15" t="s">
        <v>17</v>
      </c>
    </row>
    <row r="155" spans="1:17" s="17" customFormat="1" ht="39" thickBot="1">
      <c r="A155" s="97">
        <v>149</v>
      </c>
      <c r="B155" s="71">
        <v>43329</v>
      </c>
      <c r="C155" s="29">
        <v>43545</v>
      </c>
      <c r="D155" s="30" t="s">
        <v>141</v>
      </c>
      <c r="E155" s="30" t="s">
        <v>142</v>
      </c>
      <c r="F155" s="30" t="s">
        <v>143</v>
      </c>
      <c r="G155" s="30" t="s">
        <v>32</v>
      </c>
      <c r="H155" s="22">
        <v>9806.44</v>
      </c>
      <c r="I155" s="31">
        <v>39317.14</v>
      </c>
      <c r="J155" s="31">
        <v>63913.87</v>
      </c>
      <c r="K155" s="36">
        <v>103231.01</v>
      </c>
      <c r="L155" s="30" t="s">
        <v>144</v>
      </c>
      <c r="M155" s="30" t="s">
        <v>39</v>
      </c>
      <c r="N155" s="15" t="s">
        <v>145</v>
      </c>
      <c r="O155" s="15" t="s">
        <v>17</v>
      </c>
    </row>
    <row r="156" spans="1:17" s="20" customFormat="1" ht="36.75" customHeight="1" thickBot="1">
      <c r="A156" s="97">
        <v>150</v>
      </c>
      <c r="B156" s="71">
        <v>43411</v>
      </c>
      <c r="C156" s="29">
        <v>43539</v>
      </c>
      <c r="D156" s="30" t="s">
        <v>182</v>
      </c>
      <c r="E156" s="30" t="s">
        <v>182</v>
      </c>
      <c r="F156" s="30" t="s">
        <v>183</v>
      </c>
      <c r="G156" s="30" t="s">
        <v>184</v>
      </c>
      <c r="H156" s="22">
        <v>50</v>
      </c>
      <c r="I156" s="30" t="s">
        <v>27</v>
      </c>
      <c r="J156" s="30" t="s">
        <v>27</v>
      </c>
      <c r="K156" s="36" t="s">
        <v>27</v>
      </c>
      <c r="L156" s="30" t="s">
        <v>28</v>
      </c>
      <c r="M156" s="30" t="s">
        <v>102</v>
      </c>
      <c r="N156" s="15" t="s">
        <v>185</v>
      </c>
      <c r="O156" s="15" t="s">
        <v>17</v>
      </c>
      <c r="P156" s="27"/>
      <c r="Q156" s="26"/>
    </row>
    <row r="157" spans="1:17" s="17" customFormat="1" ht="25.5">
      <c r="A157" s="97">
        <v>151</v>
      </c>
      <c r="B157" s="71">
        <v>43486</v>
      </c>
      <c r="C157" s="29">
        <v>43539</v>
      </c>
      <c r="D157" s="30" t="s">
        <v>146</v>
      </c>
      <c r="E157" s="30" t="s">
        <v>109</v>
      </c>
      <c r="F157" s="30" t="s">
        <v>109</v>
      </c>
      <c r="G157" s="30" t="s">
        <v>32</v>
      </c>
      <c r="H157" s="22">
        <v>3307.7</v>
      </c>
      <c r="I157" s="31">
        <v>17323.25</v>
      </c>
      <c r="J157" s="31">
        <v>21783.4</v>
      </c>
      <c r="K157" s="36">
        <v>39106.65</v>
      </c>
      <c r="L157" s="30" t="s">
        <v>147</v>
      </c>
      <c r="M157" s="30" t="s">
        <v>39</v>
      </c>
      <c r="N157" s="15" t="s">
        <v>148</v>
      </c>
      <c r="O157" s="15" t="s">
        <v>17</v>
      </c>
    </row>
    <row r="158" spans="1:17" s="17" customFormat="1" ht="25.5">
      <c r="A158" s="97">
        <v>152</v>
      </c>
      <c r="B158" s="71">
        <v>43515</v>
      </c>
      <c r="C158" s="29">
        <v>43539</v>
      </c>
      <c r="D158" s="30" t="s">
        <v>149</v>
      </c>
      <c r="E158" s="30" t="s">
        <v>149</v>
      </c>
      <c r="F158" s="30" t="s">
        <v>109</v>
      </c>
      <c r="G158" s="30" t="s">
        <v>21</v>
      </c>
      <c r="H158" s="22">
        <v>889.6</v>
      </c>
      <c r="I158" s="31">
        <v>2455.96</v>
      </c>
      <c r="J158" s="31">
        <v>5782.4</v>
      </c>
      <c r="K158" s="36">
        <v>8238.36</v>
      </c>
      <c r="L158" s="30" t="s">
        <v>150</v>
      </c>
      <c r="M158" s="30" t="s">
        <v>23</v>
      </c>
      <c r="N158" s="15" t="s">
        <v>151</v>
      </c>
      <c r="O158" s="15" t="s">
        <v>17</v>
      </c>
    </row>
    <row r="159" spans="1:17" s="17" customFormat="1" ht="51">
      <c r="A159" s="97">
        <v>153</v>
      </c>
      <c r="B159" s="71">
        <v>43413</v>
      </c>
      <c r="C159" s="29">
        <v>43538</v>
      </c>
      <c r="D159" s="30" t="s">
        <v>152</v>
      </c>
      <c r="E159" s="30" t="s">
        <v>153</v>
      </c>
      <c r="F159" s="30" t="s">
        <v>154</v>
      </c>
      <c r="G159" s="30" t="s">
        <v>37</v>
      </c>
      <c r="H159" s="22">
        <v>10965.3</v>
      </c>
      <c r="I159" s="31">
        <v>56484.23</v>
      </c>
      <c r="J159" s="31">
        <v>71585.570000000007</v>
      </c>
      <c r="K159" s="36">
        <v>128069.8</v>
      </c>
      <c r="L159" s="30" t="s">
        <v>155</v>
      </c>
      <c r="M159" s="30" t="s">
        <v>39</v>
      </c>
      <c r="N159" s="15" t="s">
        <v>156</v>
      </c>
      <c r="O159" s="15" t="s">
        <v>17</v>
      </c>
    </row>
    <row r="160" spans="1:17" s="17" customFormat="1" ht="25.5">
      <c r="A160" s="97">
        <v>154</v>
      </c>
      <c r="B160" s="71">
        <v>43237</v>
      </c>
      <c r="C160" s="29">
        <v>43531</v>
      </c>
      <c r="D160" s="30" t="s">
        <v>157</v>
      </c>
      <c r="E160" s="30" t="s">
        <v>157</v>
      </c>
      <c r="F160" s="30" t="s">
        <v>158</v>
      </c>
      <c r="G160" s="30" t="s">
        <v>37</v>
      </c>
      <c r="H160" s="22">
        <v>4135.01</v>
      </c>
      <c r="I160" s="31">
        <v>0</v>
      </c>
      <c r="J160" s="31">
        <v>26877.58</v>
      </c>
      <c r="K160" s="36">
        <v>26877.58</v>
      </c>
      <c r="L160" s="30" t="s">
        <v>131</v>
      </c>
      <c r="M160" s="30" t="s">
        <v>159</v>
      </c>
      <c r="N160" s="15" t="s">
        <v>160</v>
      </c>
      <c r="O160" s="15" t="s">
        <v>17</v>
      </c>
    </row>
    <row r="161" spans="1:15" s="17" customFormat="1" ht="76.5">
      <c r="A161" s="97">
        <v>155</v>
      </c>
      <c r="B161" s="71">
        <v>43377</v>
      </c>
      <c r="C161" s="29">
        <v>43531</v>
      </c>
      <c r="D161" s="30" t="s">
        <v>161</v>
      </c>
      <c r="E161" s="30" t="s">
        <v>162</v>
      </c>
      <c r="F161" s="30" t="s">
        <v>163</v>
      </c>
      <c r="G161" s="30" t="s">
        <v>120</v>
      </c>
      <c r="H161" s="22">
        <v>8206.9</v>
      </c>
      <c r="I161" s="31">
        <v>33089.75</v>
      </c>
      <c r="J161" s="31">
        <v>53610.36</v>
      </c>
      <c r="K161" s="36">
        <v>86700.11</v>
      </c>
      <c r="L161" s="30" t="s">
        <v>164</v>
      </c>
      <c r="M161" s="30" t="s">
        <v>39</v>
      </c>
      <c r="N161" s="15" t="s">
        <v>165</v>
      </c>
      <c r="O161" s="15" t="s">
        <v>17</v>
      </c>
    </row>
    <row r="162" spans="1:15" s="14" customFormat="1" ht="25.5">
      <c r="A162" s="97">
        <v>156</v>
      </c>
      <c r="B162" s="71">
        <v>43452</v>
      </c>
      <c r="C162" s="29">
        <v>43524</v>
      </c>
      <c r="D162" s="30" t="s">
        <v>63</v>
      </c>
      <c r="E162" s="30" t="s">
        <v>63</v>
      </c>
      <c r="F162" s="30" t="s">
        <v>64</v>
      </c>
      <c r="G162" s="30" t="s">
        <v>37</v>
      </c>
      <c r="H162" s="22">
        <v>251</v>
      </c>
      <c r="I162" s="30" t="s">
        <v>27</v>
      </c>
      <c r="J162" s="30" t="s">
        <v>27</v>
      </c>
      <c r="K162" s="36" t="s">
        <v>27</v>
      </c>
      <c r="L162" s="30" t="s">
        <v>51</v>
      </c>
      <c r="M162" s="30" t="s">
        <v>23</v>
      </c>
      <c r="N162" s="15" t="s">
        <v>65</v>
      </c>
      <c r="O162" s="15" t="s">
        <v>17</v>
      </c>
    </row>
    <row r="163" spans="1:15" s="14" customFormat="1" ht="25.5">
      <c r="A163" s="97">
        <v>157</v>
      </c>
      <c r="B163" s="71">
        <v>43437</v>
      </c>
      <c r="C163" s="29">
        <v>43523</v>
      </c>
      <c r="D163" s="30" t="s">
        <v>66</v>
      </c>
      <c r="E163" s="30" t="s">
        <v>66</v>
      </c>
      <c r="F163" s="30" t="s">
        <v>67</v>
      </c>
      <c r="G163" s="30" t="s">
        <v>37</v>
      </c>
      <c r="H163" s="22">
        <v>295.2</v>
      </c>
      <c r="I163" s="31">
        <v>1101.53</v>
      </c>
      <c r="J163" s="31">
        <v>1918.8</v>
      </c>
      <c r="K163" s="36">
        <v>3020.33</v>
      </c>
      <c r="L163" s="30" t="s">
        <v>51</v>
      </c>
      <c r="M163" s="30" t="s">
        <v>23</v>
      </c>
      <c r="N163" s="15" t="s">
        <v>68</v>
      </c>
      <c r="O163" s="15" t="s">
        <v>17</v>
      </c>
    </row>
    <row r="164" spans="1:15" s="14" customFormat="1" ht="25.5">
      <c r="A164" s="97">
        <v>158</v>
      </c>
      <c r="B164" s="71">
        <v>43430</v>
      </c>
      <c r="C164" s="29">
        <v>43523</v>
      </c>
      <c r="D164" s="30" t="s">
        <v>69</v>
      </c>
      <c r="E164" s="30" t="s">
        <v>69</v>
      </c>
      <c r="F164" s="30" t="s">
        <v>67</v>
      </c>
      <c r="G164" s="30" t="s">
        <v>70</v>
      </c>
      <c r="H164" s="22">
        <v>266.2</v>
      </c>
      <c r="I164" s="31">
        <v>980.61</v>
      </c>
      <c r="J164" s="31">
        <v>1730.3</v>
      </c>
      <c r="K164" s="36">
        <v>2710.91</v>
      </c>
      <c r="L164" s="30" t="s">
        <v>51</v>
      </c>
      <c r="M164" s="30" t="s">
        <v>23</v>
      </c>
      <c r="N164" s="15" t="s">
        <v>71</v>
      </c>
      <c r="O164" s="15" t="s">
        <v>17</v>
      </c>
    </row>
    <row r="165" spans="1:15" s="14" customFormat="1" ht="165.75">
      <c r="A165" s="97">
        <v>159</v>
      </c>
      <c r="B165" s="71">
        <v>43259</v>
      </c>
      <c r="C165" s="29">
        <v>43523</v>
      </c>
      <c r="D165" s="30" t="s">
        <v>72</v>
      </c>
      <c r="E165" s="30" t="s">
        <v>73</v>
      </c>
      <c r="F165" s="30" t="s">
        <v>74</v>
      </c>
      <c r="G165" s="30" t="s">
        <v>75</v>
      </c>
      <c r="H165" s="22">
        <v>4146.72</v>
      </c>
      <c r="I165" s="31">
        <v>21483.25</v>
      </c>
      <c r="J165" s="31">
        <v>28528.76</v>
      </c>
      <c r="K165" s="36">
        <v>50012.01</v>
      </c>
      <c r="L165" s="30" t="s">
        <v>76</v>
      </c>
      <c r="M165" s="30" t="s">
        <v>39</v>
      </c>
      <c r="N165" s="15" t="s">
        <v>77</v>
      </c>
      <c r="O165" s="15" t="s">
        <v>17</v>
      </c>
    </row>
    <row r="166" spans="1:15" s="14" customFormat="1" ht="25.5">
      <c r="A166" s="97">
        <v>160</v>
      </c>
      <c r="B166" s="71">
        <v>43280</v>
      </c>
      <c r="C166" s="29">
        <v>43521</v>
      </c>
      <c r="D166" s="30" t="s">
        <v>78</v>
      </c>
      <c r="E166" s="30" t="s">
        <v>78</v>
      </c>
      <c r="F166" s="30" t="s">
        <v>79</v>
      </c>
      <c r="G166" s="30" t="s">
        <v>80</v>
      </c>
      <c r="H166" s="22">
        <v>1909.98</v>
      </c>
      <c r="I166" s="31">
        <v>4810.79</v>
      </c>
      <c r="J166" s="31">
        <v>12414.89</v>
      </c>
      <c r="K166" s="36">
        <v>17225.68</v>
      </c>
      <c r="L166" s="30" t="s">
        <v>81</v>
      </c>
      <c r="M166" s="30" t="s">
        <v>82</v>
      </c>
      <c r="N166" s="15" t="s">
        <v>83</v>
      </c>
      <c r="O166" s="15" t="s">
        <v>17</v>
      </c>
    </row>
    <row r="167" spans="1:15" s="14" customFormat="1" ht="25.5">
      <c r="A167" s="97">
        <v>161</v>
      </c>
      <c r="B167" s="71">
        <v>43341</v>
      </c>
      <c r="C167" s="29">
        <v>43517</v>
      </c>
      <c r="D167" s="30" t="s">
        <v>84</v>
      </c>
      <c r="E167" s="30" t="s">
        <v>84</v>
      </c>
      <c r="F167" s="30" t="s">
        <v>85</v>
      </c>
      <c r="G167" s="30" t="s">
        <v>37</v>
      </c>
      <c r="H167" s="22">
        <v>214.25</v>
      </c>
      <c r="I167" s="31">
        <v>791.17</v>
      </c>
      <c r="J167" s="31">
        <v>1392.62</v>
      </c>
      <c r="K167" s="36">
        <v>2183.79</v>
      </c>
      <c r="L167" s="30" t="s">
        <v>51</v>
      </c>
      <c r="M167" s="30" t="s">
        <v>23</v>
      </c>
      <c r="N167" s="15" t="s">
        <v>86</v>
      </c>
      <c r="O167" s="15" t="s">
        <v>17</v>
      </c>
    </row>
    <row r="168" spans="1:15" s="14" customFormat="1" ht="51">
      <c r="A168" s="97">
        <v>162</v>
      </c>
      <c r="B168" s="71">
        <v>43217</v>
      </c>
      <c r="C168" s="29">
        <v>43517</v>
      </c>
      <c r="D168" s="30" t="s">
        <v>87</v>
      </c>
      <c r="E168" s="30" t="s">
        <v>88</v>
      </c>
      <c r="F168" s="30" t="s">
        <v>89</v>
      </c>
      <c r="G168" s="30" t="s">
        <v>75</v>
      </c>
      <c r="H168" s="22">
        <v>9810.0499999999993</v>
      </c>
      <c r="I168" s="31">
        <v>47213.57</v>
      </c>
      <c r="J168" s="31">
        <v>63952.54</v>
      </c>
      <c r="K168" s="36">
        <v>111166.11</v>
      </c>
      <c r="L168" s="30" t="s">
        <v>90</v>
      </c>
      <c r="M168" s="30" t="s">
        <v>39</v>
      </c>
      <c r="N168" s="15" t="s">
        <v>91</v>
      </c>
      <c r="O168" s="15" t="s">
        <v>17</v>
      </c>
    </row>
    <row r="169" spans="1:15" s="14" customFormat="1" ht="25.5">
      <c r="A169" s="97">
        <v>163</v>
      </c>
      <c r="B169" s="71">
        <v>43465</v>
      </c>
      <c r="C169" s="29">
        <v>43517</v>
      </c>
      <c r="D169" s="30" t="s">
        <v>92</v>
      </c>
      <c r="E169" s="30" t="s">
        <v>92</v>
      </c>
      <c r="F169" s="30" t="s">
        <v>93</v>
      </c>
      <c r="G169" s="30" t="s">
        <v>37</v>
      </c>
      <c r="H169" s="22">
        <v>300.24</v>
      </c>
      <c r="I169" s="31">
        <v>927.08</v>
      </c>
      <c r="J169" s="31">
        <v>1951.56</v>
      </c>
      <c r="K169" s="36">
        <v>2878.64</v>
      </c>
      <c r="L169" s="30" t="s">
        <v>51</v>
      </c>
      <c r="M169" s="30" t="s">
        <v>23</v>
      </c>
      <c r="N169" s="15" t="s">
        <v>94</v>
      </c>
      <c r="O169" s="15" t="s">
        <v>17</v>
      </c>
    </row>
    <row r="170" spans="1:15" s="14" customFormat="1" ht="38.25">
      <c r="A170" s="97">
        <v>164</v>
      </c>
      <c r="B170" s="71">
        <v>43434</v>
      </c>
      <c r="C170" s="29">
        <v>43510</v>
      </c>
      <c r="D170" s="30" t="s">
        <v>95</v>
      </c>
      <c r="E170" s="30" t="s">
        <v>96</v>
      </c>
      <c r="F170" s="30" t="s">
        <v>97</v>
      </c>
      <c r="G170" s="30" t="s">
        <v>75</v>
      </c>
      <c r="H170" s="22">
        <v>4899.29</v>
      </c>
      <c r="I170" s="31">
        <v>23621.19</v>
      </c>
      <c r="J170" s="31">
        <v>31923.11</v>
      </c>
      <c r="K170" s="36">
        <v>55544.3</v>
      </c>
      <c r="L170" s="30" t="s">
        <v>98</v>
      </c>
      <c r="M170" s="30" t="s">
        <v>39</v>
      </c>
      <c r="N170" s="33" t="s">
        <v>166</v>
      </c>
      <c r="O170" s="15" t="s">
        <v>17</v>
      </c>
    </row>
    <row r="171" spans="1:15" s="14" customFormat="1" ht="25.5">
      <c r="A171" s="97">
        <v>165</v>
      </c>
      <c r="B171" s="71">
        <v>43475</v>
      </c>
      <c r="C171" s="29">
        <v>43509</v>
      </c>
      <c r="D171" s="30" t="s">
        <v>100</v>
      </c>
      <c r="E171" s="30" t="s">
        <v>100</v>
      </c>
      <c r="F171" s="30" t="s">
        <v>67</v>
      </c>
      <c r="G171" s="30" t="s">
        <v>101</v>
      </c>
      <c r="H171" s="22">
        <v>86.25</v>
      </c>
      <c r="I171" s="30" t="s">
        <v>27</v>
      </c>
      <c r="J171" s="30" t="s">
        <v>27</v>
      </c>
      <c r="K171" s="36" t="s">
        <v>27</v>
      </c>
      <c r="L171" s="30" t="s">
        <v>28</v>
      </c>
      <c r="M171" s="30" t="s">
        <v>102</v>
      </c>
      <c r="N171" s="15" t="s">
        <v>103</v>
      </c>
      <c r="O171" s="15" t="s">
        <v>17</v>
      </c>
    </row>
    <row r="172" spans="1:15" s="14" customFormat="1" ht="153">
      <c r="A172" s="97">
        <v>166</v>
      </c>
      <c r="B172" s="71">
        <v>43389</v>
      </c>
      <c r="C172" s="29">
        <v>43507</v>
      </c>
      <c r="D172" s="30" t="s">
        <v>41</v>
      </c>
      <c r="E172" s="30" t="s">
        <v>104</v>
      </c>
      <c r="F172" s="30" t="s">
        <v>105</v>
      </c>
      <c r="G172" s="30" t="s">
        <v>44</v>
      </c>
      <c r="H172" s="22">
        <v>8873.73</v>
      </c>
      <c r="I172" s="31">
        <v>53113.78</v>
      </c>
      <c r="J172" s="31">
        <v>57859.3</v>
      </c>
      <c r="K172" s="36">
        <v>110973.08</v>
      </c>
      <c r="L172" s="30" t="s">
        <v>106</v>
      </c>
      <c r="M172" s="30" t="s">
        <v>39</v>
      </c>
      <c r="N172" s="15" t="s">
        <v>99</v>
      </c>
      <c r="O172" s="15" t="s">
        <v>17</v>
      </c>
    </row>
    <row r="173" spans="1:15" s="14" customFormat="1" ht="51">
      <c r="A173" s="97">
        <v>167</v>
      </c>
      <c r="B173" s="71">
        <v>43223</v>
      </c>
      <c r="C173" s="29">
        <v>43507</v>
      </c>
      <c r="D173" s="30" t="s">
        <v>107</v>
      </c>
      <c r="E173" s="30" t="s">
        <v>108</v>
      </c>
      <c r="F173" s="30" t="s">
        <v>109</v>
      </c>
      <c r="G173" s="30" t="s">
        <v>37</v>
      </c>
      <c r="H173" s="22">
        <v>12044.12</v>
      </c>
      <c r="I173" s="31">
        <v>58365.32</v>
      </c>
      <c r="J173" s="31">
        <v>78286.8</v>
      </c>
      <c r="K173" s="36">
        <v>136652.12</v>
      </c>
      <c r="L173" s="30" t="s">
        <v>110</v>
      </c>
      <c r="M173" s="30" t="s">
        <v>39</v>
      </c>
      <c r="N173" s="15" t="s">
        <v>111</v>
      </c>
      <c r="O173" s="15" t="s">
        <v>17</v>
      </c>
    </row>
    <row r="174" spans="1:15" s="14" customFormat="1" ht="51">
      <c r="A174" s="97">
        <v>168</v>
      </c>
      <c r="B174" s="71">
        <v>43202</v>
      </c>
      <c r="C174" s="29">
        <v>43507</v>
      </c>
      <c r="D174" s="30" t="s">
        <v>112</v>
      </c>
      <c r="E174" s="30" t="s">
        <v>113</v>
      </c>
      <c r="F174" s="30" t="s">
        <v>114</v>
      </c>
      <c r="G174" s="30" t="s">
        <v>70</v>
      </c>
      <c r="H174" s="22">
        <v>13912.23</v>
      </c>
      <c r="I174" s="31">
        <v>60850.63</v>
      </c>
      <c r="J174" s="31">
        <v>91243.12</v>
      </c>
      <c r="K174" s="36">
        <v>152093.75</v>
      </c>
      <c r="L174" s="30" t="s">
        <v>115</v>
      </c>
      <c r="M174" s="30" t="s">
        <v>39</v>
      </c>
      <c r="N174" s="15" t="s">
        <v>116</v>
      </c>
      <c r="O174" s="15" t="s">
        <v>17</v>
      </c>
    </row>
    <row r="175" spans="1:15" s="14" customFormat="1" ht="89.25">
      <c r="A175" s="97">
        <v>169</v>
      </c>
      <c r="B175" s="71">
        <v>43279</v>
      </c>
      <c r="C175" s="29">
        <v>43504</v>
      </c>
      <c r="D175" s="30" t="s">
        <v>117</v>
      </c>
      <c r="E175" s="30" t="s">
        <v>118</v>
      </c>
      <c r="F175" s="30" t="s">
        <v>119</v>
      </c>
      <c r="G175" s="30" t="s">
        <v>120</v>
      </c>
      <c r="H175" s="22">
        <v>6891.72</v>
      </c>
      <c r="I175" s="31">
        <v>33410.43</v>
      </c>
      <c r="J175" s="31">
        <v>44914.55</v>
      </c>
      <c r="K175" s="36">
        <v>78324.98</v>
      </c>
      <c r="L175" s="30" t="s">
        <v>121</v>
      </c>
      <c r="M175" s="30" t="s">
        <v>39</v>
      </c>
      <c r="N175" s="15" t="s">
        <v>122</v>
      </c>
      <c r="O175" s="15" t="s">
        <v>17</v>
      </c>
    </row>
    <row r="176" spans="1:15" s="14" customFormat="1" ht="25.5">
      <c r="A176" s="97">
        <v>170</v>
      </c>
      <c r="B176" s="71">
        <v>43350</v>
      </c>
      <c r="C176" s="29">
        <v>43503</v>
      </c>
      <c r="D176" s="30" t="s">
        <v>123</v>
      </c>
      <c r="E176" s="30" t="s">
        <v>123</v>
      </c>
      <c r="F176" s="30" t="s">
        <v>79</v>
      </c>
      <c r="G176" s="30" t="s">
        <v>124</v>
      </c>
      <c r="H176" s="22">
        <v>181.45</v>
      </c>
      <c r="I176" s="31">
        <v>710.47</v>
      </c>
      <c r="J176" s="31">
        <v>1179.43</v>
      </c>
      <c r="K176" s="36">
        <v>1889.9</v>
      </c>
      <c r="L176" s="30" t="s">
        <v>51</v>
      </c>
      <c r="M176" s="30" t="s">
        <v>23</v>
      </c>
      <c r="N176" s="15" t="s">
        <v>125</v>
      </c>
      <c r="O176" s="15" t="s">
        <v>17</v>
      </c>
    </row>
    <row r="177" spans="1:15" s="14" customFormat="1" ht="25.5">
      <c r="A177" s="97">
        <v>171</v>
      </c>
      <c r="B177" s="71">
        <v>43413</v>
      </c>
      <c r="C177" s="29">
        <v>43501</v>
      </c>
      <c r="D177" s="30" t="s">
        <v>126</v>
      </c>
      <c r="E177" s="30" t="s">
        <v>126</v>
      </c>
      <c r="F177" s="30" t="s">
        <v>79</v>
      </c>
      <c r="G177" s="30" t="s">
        <v>127</v>
      </c>
      <c r="H177" s="22">
        <v>104</v>
      </c>
      <c r="I177" s="30" t="s">
        <v>27</v>
      </c>
      <c r="J177" s="30" t="s">
        <v>27</v>
      </c>
      <c r="K177" s="36" t="s">
        <v>27</v>
      </c>
      <c r="L177" s="30" t="s">
        <v>28</v>
      </c>
      <c r="M177" s="30" t="s">
        <v>29</v>
      </c>
      <c r="N177" s="15" t="s">
        <v>128</v>
      </c>
      <c r="O177" s="15" t="s">
        <v>17</v>
      </c>
    </row>
    <row r="178" spans="1:15" s="14" customFormat="1" ht="127.5">
      <c r="A178" s="97">
        <v>172</v>
      </c>
      <c r="B178" s="71">
        <v>43243</v>
      </c>
      <c r="C178" s="29">
        <v>43500</v>
      </c>
      <c r="D178" s="30" t="s">
        <v>129</v>
      </c>
      <c r="E178" s="30" t="s">
        <v>129</v>
      </c>
      <c r="F178" s="30" t="s">
        <v>130</v>
      </c>
      <c r="G178" s="30" t="s">
        <v>70</v>
      </c>
      <c r="H178" s="22">
        <v>4518.29</v>
      </c>
      <c r="I178" s="30" t="s">
        <v>27</v>
      </c>
      <c r="J178" s="30" t="s">
        <v>27</v>
      </c>
      <c r="K178" s="36" t="s">
        <v>27</v>
      </c>
      <c r="L178" s="30" t="s">
        <v>131</v>
      </c>
      <c r="M178" s="30" t="s">
        <v>132</v>
      </c>
      <c r="N178" s="15" t="s">
        <v>133</v>
      </c>
      <c r="O178" s="15" t="s">
        <v>17</v>
      </c>
    </row>
    <row r="179" spans="1:15" ht="51" customHeight="1">
      <c r="A179" s="97">
        <v>173</v>
      </c>
      <c r="B179" s="71">
        <v>43360</v>
      </c>
      <c r="C179" s="29">
        <v>43490</v>
      </c>
      <c r="D179" s="30" t="s">
        <v>18</v>
      </c>
      <c r="E179" s="30" t="s">
        <v>19</v>
      </c>
      <c r="F179" s="30" t="s">
        <v>20</v>
      </c>
      <c r="G179" s="30" t="s">
        <v>21</v>
      </c>
      <c r="H179" s="22">
        <v>312.36</v>
      </c>
      <c r="I179" s="31">
        <v>821.03</v>
      </c>
      <c r="J179" s="31">
        <v>2059.63</v>
      </c>
      <c r="K179" s="36">
        <v>2880.66</v>
      </c>
      <c r="L179" s="30" t="s">
        <v>22</v>
      </c>
      <c r="M179" s="30" t="s">
        <v>23</v>
      </c>
      <c r="N179" s="15" t="s">
        <v>217</v>
      </c>
      <c r="O179" s="15" t="s">
        <v>17</v>
      </c>
    </row>
    <row r="180" spans="1:15" ht="51">
      <c r="A180" s="97">
        <v>174</v>
      </c>
      <c r="B180" s="71">
        <v>43360</v>
      </c>
      <c r="C180" s="29">
        <v>43490</v>
      </c>
      <c r="D180" s="34" t="s">
        <v>18</v>
      </c>
      <c r="E180" s="30" t="s">
        <v>19</v>
      </c>
      <c r="F180" s="30" t="s">
        <v>20</v>
      </c>
      <c r="G180" s="30" t="s">
        <v>21</v>
      </c>
      <c r="H180" s="22">
        <v>312.36</v>
      </c>
      <c r="I180" s="31">
        <v>821.03</v>
      </c>
      <c r="J180" s="35">
        <v>2079</v>
      </c>
      <c r="K180" s="36">
        <v>2900.03</v>
      </c>
      <c r="L180" s="30" t="s">
        <v>22</v>
      </c>
      <c r="M180" s="30" t="s">
        <v>23</v>
      </c>
      <c r="N180" s="15" t="s">
        <v>218</v>
      </c>
      <c r="O180" s="15" t="s">
        <v>17</v>
      </c>
    </row>
    <row r="181" spans="1:15" ht="38.25" customHeight="1">
      <c r="A181" s="97">
        <v>175</v>
      </c>
      <c r="B181" s="71">
        <v>43420</v>
      </c>
      <c r="C181" s="29">
        <v>43490</v>
      </c>
      <c r="D181" s="34" t="s">
        <v>24</v>
      </c>
      <c r="E181" s="30" t="s">
        <v>24</v>
      </c>
      <c r="F181" s="30" t="s">
        <v>25</v>
      </c>
      <c r="G181" s="30" t="s">
        <v>26</v>
      </c>
      <c r="H181" s="22">
        <v>50</v>
      </c>
      <c r="I181" s="30" t="s">
        <v>27</v>
      </c>
      <c r="J181" s="30" t="s">
        <v>27</v>
      </c>
      <c r="K181" s="36" t="s">
        <v>27</v>
      </c>
      <c r="L181" s="30" t="s">
        <v>28</v>
      </c>
      <c r="M181" s="30" t="s">
        <v>29</v>
      </c>
      <c r="N181" s="15" t="s">
        <v>219</v>
      </c>
      <c r="O181" s="15" t="s">
        <v>17</v>
      </c>
    </row>
    <row r="182" spans="1:15" s="8" customFormat="1" ht="93.75" customHeight="1">
      <c r="A182" s="97">
        <v>176</v>
      </c>
      <c r="B182" s="71">
        <v>43012</v>
      </c>
      <c r="C182" s="29">
        <v>43488</v>
      </c>
      <c r="D182" s="34" t="s">
        <v>35</v>
      </c>
      <c r="E182" s="30" t="s">
        <v>36</v>
      </c>
      <c r="F182" s="30" t="s">
        <v>36</v>
      </c>
      <c r="G182" s="30" t="s">
        <v>37</v>
      </c>
      <c r="H182" s="22">
        <v>3988.91</v>
      </c>
      <c r="I182" s="31">
        <v>12714.98</v>
      </c>
      <c r="J182" s="31">
        <v>26030.48</v>
      </c>
      <c r="K182" s="36">
        <v>38745.46</v>
      </c>
      <c r="L182" s="30" t="s">
        <v>38</v>
      </c>
      <c r="M182" s="30" t="s">
        <v>39</v>
      </c>
      <c r="N182" s="15" t="s">
        <v>40</v>
      </c>
      <c r="O182" s="15" t="s">
        <v>17</v>
      </c>
    </row>
    <row r="183" spans="1:15" s="8" customFormat="1" ht="153">
      <c r="A183" s="97">
        <v>177</v>
      </c>
      <c r="B183" s="71">
        <v>43388</v>
      </c>
      <c r="C183" s="29">
        <v>43486</v>
      </c>
      <c r="D183" s="34" t="s">
        <v>41</v>
      </c>
      <c r="E183" s="30" t="s">
        <v>42</v>
      </c>
      <c r="F183" s="30" t="s">
        <v>43</v>
      </c>
      <c r="G183" s="30" t="s">
        <v>44</v>
      </c>
      <c r="H183" s="22">
        <v>9510.23</v>
      </c>
      <c r="I183" s="31">
        <v>48190.18</v>
      </c>
      <c r="J183" s="31">
        <v>62073.81</v>
      </c>
      <c r="K183" s="36">
        <v>110263.99</v>
      </c>
      <c r="L183" s="30" t="s">
        <v>45</v>
      </c>
      <c r="M183" s="30" t="s">
        <v>39</v>
      </c>
      <c r="N183" s="15" t="s">
        <v>46</v>
      </c>
      <c r="O183" s="15" t="s">
        <v>17</v>
      </c>
    </row>
    <row r="184" spans="1:15" s="8" customFormat="1" ht="51">
      <c r="A184" s="97">
        <v>178</v>
      </c>
      <c r="B184" s="71">
        <v>43206</v>
      </c>
      <c r="C184" s="29">
        <v>43486</v>
      </c>
      <c r="D184" s="30" t="s">
        <v>47</v>
      </c>
      <c r="E184" s="30" t="s">
        <v>19</v>
      </c>
      <c r="F184" s="30" t="s">
        <v>20</v>
      </c>
      <c r="G184" s="30" t="s">
        <v>21</v>
      </c>
      <c r="H184" s="22">
        <v>336.2</v>
      </c>
      <c r="I184" s="31">
        <v>1061.83</v>
      </c>
      <c r="J184" s="31">
        <v>2212.87</v>
      </c>
      <c r="K184" s="36">
        <v>3274.7</v>
      </c>
      <c r="L184" s="30" t="s">
        <v>22</v>
      </c>
      <c r="M184" s="30" t="s">
        <v>23</v>
      </c>
      <c r="N184" s="15" t="s">
        <v>48</v>
      </c>
      <c r="O184" s="15" t="s">
        <v>17</v>
      </c>
    </row>
    <row r="185" spans="1:15" s="8" customFormat="1" ht="25.5">
      <c r="A185" s="97">
        <v>179</v>
      </c>
      <c r="B185" s="71">
        <v>43388</v>
      </c>
      <c r="C185" s="29">
        <v>43486</v>
      </c>
      <c r="D185" s="30" t="s">
        <v>49</v>
      </c>
      <c r="E185" s="30" t="s">
        <v>49</v>
      </c>
      <c r="F185" s="30" t="s">
        <v>50</v>
      </c>
      <c r="G185" s="30" t="s">
        <v>26</v>
      </c>
      <c r="H185" s="22">
        <v>210</v>
      </c>
      <c r="I185" s="30" t="s">
        <v>27</v>
      </c>
      <c r="J185" s="30" t="s">
        <v>27</v>
      </c>
      <c r="K185" s="36" t="s">
        <v>27</v>
      </c>
      <c r="L185" s="30" t="s">
        <v>51</v>
      </c>
      <c r="M185" s="30" t="s">
        <v>29</v>
      </c>
      <c r="N185" s="15" t="s">
        <v>52</v>
      </c>
      <c r="O185" s="15" t="s">
        <v>17</v>
      </c>
    </row>
    <row r="186" spans="1:15" s="8" customFormat="1" ht="25.5">
      <c r="A186" s="97">
        <v>180</v>
      </c>
      <c r="B186" s="71">
        <v>43368</v>
      </c>
      <c r="C186" s="29">
        <v>43479</v>
      </c>
      <c r="D186" s="30" t="s">
        <v>53</v>
      </c>
      <c r="E186" s="30" t="s">
        <v>53</v>
      </c>
      <c r="F186" s="30" t="s">
        <v>54</v>
      </c>
      <c r="G186" s="30" t="s">
        <v>55</v>
      </c>
      <c r="H186" s="22">
        <v>4786.1499999999996</v>
      </c>
      <c r="I186" s="31">
        <v>0</v>
      </c>
      <c r="J186" s="31">
        <v>31109.97</v>
      </c>
      <c r="K186" s="36">
        <v>31109.97</v>
      </c>
      <c r="L186" s="30" t="s">
        <v>56</v>
      </c>
      <c r="M186" s="30" t="s">
        <v>57</v>
      </c>
      <c r="N186" s="15" t="s">
        <v>58</v>
      </c>
      <c r="O186" s="15" t="s">
        <v>17</v>
      </c>
    </row>
    <row r="187" spans="1:15" ht="39" customHeight="1">
      <c r="A187" s="97">
        <v>181</v>
      </c>
      <c r="B187" s="71">
        <v>43215</v>
      </c>
      <c r="C187" s="29">
        <v>43479</v>
      </c>
      <c r="D187" s="30" t="s">
        <v>30</v>
      </c>
      <c r="E187" s="30" t="s">
        <v>30</v>
      </c>
      <c r="F187" s="30" t="s">
        <v>31</v>
      </c>
      <c r="G187" s="30" t="s">
        <v>32</v>
      </c>
      <c r="H187" s="22">
        <v>270.93</v>
      </c>
      <c r="I187" s="31">
        <v>739.84</v>
      </c>
      <c r="J187" s="31">
        <v>1761.05</v>
      </c>
      <c r="K187" s="36">
        <v>2500.89</v>
      </c>
      <c r="L187" s="30" t="s">
        <v>33</v>
      </c>
      <c r="M187" s="30" t="s">
        <v>23</v>
      </c>
      <c r="N187" s="15" t="s">
        <v>220</v>
      </c>
      <c r="O187" s="15" t="s">
        <v>17</v>
      </c>
    </row>
    <row r="188" spans="1:15" ht="38.25">
      <c r="A188" s="97">
        <v>182</v>
      </c>
      <c r="B188" s="74">
        <v>43371</v>
      </c>
      <c r="C188" s="32">
        <v>43474</v>
      </c>
      <c r="D188" s="21" t="s">
        <v>59</v>
      </c>
      <c r="E188" s="21" t="s">
        <v>60</v>
      </c>
      <c r="F188" s="21" t="s">
        <v>60</v>
      </c>
      <c r="G188" s="21" t="s">
        <v>32</v>
      </c>
      <c r="H188" s="22">
        <v>5217.79</v>
      </c>
      <c r="I188" s="38">
        <v>29172.99</v>
      </c>
      <c r="J188" s="38">
        <v>33998.6</v>
      </c>
      <c r="K188" s="36">
        <v>63171.59</v>
      </c>
      <c r="L188" s="21" t="s">
        <v>61</v>
      </c>
      <c r="M188" s="21" t="s">
        <v>39</v>
      </c>
      <c r="N188" s="23" t="s">
        <v>62</v>
      </c>
      <c r="O188" s="23" t="s">
        <v>17</v>
      </c>
    </row>
    <row r="189" spans="1:15" s="49" customFormat="1" ht="12.75">
      <c r="A189" s="53"/>
      <c r="B189" s="50"/>
      <c r="C189" s="50"/>
      <c r="D189" s="51"/>
      <c r="E189" s="51"/>
      <c r="F189" s="51"/>
      <c r="G189" s="21"/>
      <c r="H189" s="22"/>
      <c r="I189" s="38"/>
      <c r="J189" s="38"/>
      <c r="K189" s="36"/>
      <c r="L189" s="51"/>
      <c r="M189" s="51"/>
      <c r="N189" s="52"/>
      <c r="O189" s="52"/>
    </row>
    <row r="190" spans="1:15" ht="15.75" customHeight="1">
      <c r="A190" s="53"/>
      <c r="G190" s="9" t="s">
        <v>34</v>
      </c>
      <c r="H190" s="10">
        <f>SUM(H7:H189)</f>
        <v>1063615.7209999997</v>
      </c>
      <c r="I190" s="11">
        <f>SUM(I7:I188)</f>
        <v>4667691.4300000025</v>
      </c>
      <c r="J190" s="11">
        <f>SUM(J7:J188)</f>
        <v>6967200.6599999992</v>
      </c>
      <c r="K190" s="12">
        <f>I190+J190</f>
        <v>11634892.090000002</v>
      </c>
      <c r="L190" s="16"/>
    </row>
    <row r="191" spans="1:15" ht="15.75" customHeight="1">
      <c r="K191" s="77"/>
      <c r="L191" s="16"/>
    </row>
    <row r="192" spans="1:15" ht="15.75" customHeight="1">
      <c r="K192" s="16"/>
    </row>
    <row r="193" spans="8:11" ht="15.75" customHeight="1">
      <c r="J193" s="19"/>
      <c r="K193" s="16"/>
    </row>
    <row r="196" spans="8:11" ht="15.75" customHeight="1">
      <c r="H196" s="37"/>
    </row>
  </sheetData>
  <autoFilter ref="B6:O188"/>
  <mergeCells count="5">
    <mergeCell ref="A4:M4"/>
    <mergeCell ref="A3:M3"/>
    <mergeCell ref="A5:M5"/>
    <mergeCell ref="N1:O5"/>
    <mergeCell ref="A1:M2"/>
  </mergeCells>
  <hyperlinks>
    <hyperlink ref="N188" r:id="rId1" display="https://drive.google.com/open?id=1O3LW3TdPw1M5oUjprSlonUYh84mVXnsl"/>
    <hyperlink ref="O188" r:id="rId2" display="https://drive.google.com/open?id=1eGeAu-c-p07rEgh5yHmjH3xHr-XJt2Ui"/>
    <hyperlink ref="N144" r:id="rId3" display="https://drive.google.com/open?id=1EL0jN6b6nLzyBGx3JSTXOzk-oYOPGxVA"/>
    <hyperlink ref="O144" r:id="rId4" display="https://drive.google.com/open?id=1ZXF7nqw1aXw7GVnypyR7lC2UrSWX7z_w"/>
    <hyperlink ref="N145" r:id="rId5" display="https://drive.google.com/open?id=1GHvtj7GUpyyiRQwXpvSQAJmxkK7MJNqn"/>
    <hyperlink ref="O145" r:id="rId6" display="https://drive.google.com/open?id=1EAwV_LDrwNQlscPHPFlJMxB_GnL4tFga"/>
    <hyperlink ref="N146" r:id="rId7" display="https://drive.google.com/open?id=1dRQjrDyKCI26kFBwl8Bj3ODaRJHkt0ih"/>
    <hyperlink ref="O146" r:id="rId8" display="https://drive.google.com/open?id=11W29e1_ngG0RhrheiIES9bbENnTPf6Kt"/>
    <hyperlink ref="N147" r:id="rId9" display="https://drive.google.com/open?id=1b6C3C_9RWo-prvzc0Bx09vJZSUUju-ZM"/>
    <hyperlink ref="O147" r:id="rId10" display="https://drive.google.com/open?id=1gptt-EAfWXmmSUGrusvYfWbnHNw44rwc"/>
    <hyperlink ref="N148" r:id="rId11" display="https://drive.google.com/open?id=1euWlQSfA5PD6YLp4TcMwPyhL7P9e3JAb"/>
    <hyperlink ref="O148" r:id="rId12" display="https://drive.google.com/open?id=1l-XSnIDQMgUiJJf7kGelnQXKxKDsgUKF"/>
    <hyperlink ref="N149" r:id="rId13" display="https://drive.google.com/open?id=1trq5Y9t2Kl9oxHnyr6hhveE9GeF34fx5"/>
    <hyperlink ref="O149" r:id="rId14" display="https://drive.google.com/open?id=16kdxmpxaJtC138NZT2SxpnRosyP1uB3c"/>
    <hyperlink ref="N150" r:id="rId15" display="https://drive.google.com/open?id=1fgr8CAk9HU6dGOVjzibt1uet8j6Yz_8m"/>
    <hyperlink ref="O150" r:id="rId16" display="https://drive.google.com/open?id=1zWsErNhOFk1IqAWu1uOKcuhA8JPL_JOK"/>
    <hyperlink ref="N151" r:id="rId17" display="https://drive.google.com/open?id=1upMlPSOZoxxPK_lh23pL9rAfkbBQDHMS"/>
    <hyperlink ref="O151" r:id="rId18" display="https://drive.google.com/open?id=1ro6Br0Hok06X_cNBQ7J9RsR1l8cROjce"/>
    <hyperlink ref="N152" r:id="rId19" display="https://drive.google.com/open?id=1X4O4A4StV4fv75R6yWspLy_-LQyK_caQ"/>
    <hyperlink ref="O152" r:id="rId20" display="https://drive.google.com/open?id=1Du6zK-2Rm4kvo2KNXlcaFgYECLAO0LGQ"/>
    <hyperlink ref="N153" r:id="rId21" display="https://drive.google.com/open?id=1ehFPsvn0BGKTAkcoH1e-M-AH-L-ByCFk"/>
    <hyperlink ref="O153" r:id="rId22" display="https://drive.google.com/open?id=12XxgvE1_pSStN-PwO9E89h8ACsr_pg1t"/>
    <hyperlink ref="N154" r:id="rId23" display="https://drive.google.com/open?id=1KpE7JGvqSN6uZLBAWX8ComwyED0eiHkE"/>
    <hyperlink ref="O154" r:id="rId24" display="https://drive.google.com/open?id=1p_KijJQyvF6ruKCzPbQg6BPfiBRZcQdC"/>
    <hyperlink ref="N155" r:id="rId25" display="https://drive.google.com/open?id=1Qop4n1RVLs8qTtSzKucqwdkughOkr6rY"/>
    <hyperlink ref="O155" r:id="rId26" display="https://drive.google.com/open?id=1esJhaJ1lvRIEedMpYNTSu749M8VvSQnY"/>
    <hyperlink ref="N156" r:id="rId27" display="https://drive.google.com/open?id=1iw8tZSEObEfjp0OvN-S7IeVm0Nqq0a6c"/>
    <hyperlink ref="O156" r:id="rId28" display="https://drive.google.com/open?id=1RPIJ5QYZrejfBUMc2K8BgZ1_x7M0afYF"/>
    <hyperlink ref="N157" r:id="rId29" display="https://drive.google.com/open?id=1FgBnJYuyaYX9fmjEpb4xiZb4uDLY6tnG"/>
    <hyperlink ref="O157" r:id="rId30" display="https://drive.google.com/open?id=14h0pQcPDVu14M2iCsiM9S20uKooXrJ3q"/>
    <hyperlink ref="N158" r:id="rId31" display="https://drive.google.com/open?id=1DRxaHT9U0BOUnOOVfm3WAMYMisvddBN7"/>
    <hyperlink ref="O158" r:id="rId32" display="https://drive.google.com/open?id=1OaJGcIhWXE5nOBegFJEP_yAZKQWWQnKK"/>
    <hyperlink ref="N159" r:id="rId33" display="https://drive.google.com/open?id=1e-uoy9FQkp2iPmsmmGIDUeI9H1xYk0-l"/>
    <hyperlink ref="O159" r:id="rId34" display="https://drive.google.com/open?id=1n9KoCluLeG0VRFxI_awbBZ30FwmnoptV"/>
    <hyperlink ref="N160" r:id="rId35" display="https://drive.google.com/open?id=1o9mTWSDEumgjqjckx-hhSQbjnN9Z9lRh"/>
    <hyperlink ref="O160" r:id="rId36" display="https://drive.google.com/open?id=1Hl38dF00rgANNF-WrUBE0etvuZq8HitR"/>
    <hyperlink ref="N161" r:id="rId37" display="https://drive.google.com/open?id=1gB84EUhqOqnxWeR-KyxMDnj7yjBeOmxJ"/>
    <hyperlink ref="O161" r:id="rId38" display="https://drive.google.com/open?id=1MlusLYqs1b2E--WIckEVTuqyNpyman_y"/>
    <hyperlink ref="N162" r:id="rId39" display="https://drive.google.com/open?id=1K7gFT-xp5Wo0S0jq1LqVOR3ShzAGZIgE"/>
    <hyperlink ref="O162" r:id="rId40" display="https://drive.google.com/open?id=1hwkIdjBLTYt_Roqqtmu8KiA7voYqoyrr"/>
    <hyperlink ref="N163" r:id="rId41" display="https://drive.google.com/open?id=1j00bsxQWe1hojcV7PJzaTovVmgqlMGCc"/>
    <hyperlink ref="O163" r:id="rId42" display="https://drive.google.com/open?id=1WOMVYOA-h0S-BiSVsRXAK0hc6iyye8cK"/>
    <hyperlink ref="N164" r:id="rId43" display="https://drive.google.com/open?id=1nGRQnOsQdHheXtgN_7VXgdcdkTl96zKp"/>
    <hyperlink ref="O164" r:id="rId44" display="https://drive.google.com/open?id=1HE0GOtLYjPzbiO3fDDCsUwHwSvHGnXf_"/>
    <hyperlink ref="N165" r:id="rId45" display="https://drive.google.com/open?id=16tnVBseUvSXWvb7WgAgECFxOW4ObM_Q3"/>
    <hyperlink ref="O165" r:id="rId46" display="https://drive.google.com/open?id=1ecWkvyTEavye9wTlHyl0xGtUI3-jKo1d"/>
    <hyperlink ref="N166" r:id="rId47" display="https://drive.google.com/open?id=1gsLBtmVB9tW9z3kLqyDYZaa-P3khe2s7"/>
    <hyperlink ref="O166" r:id="rId48" display="https://drive.google.com/open?id=12VgJr4QaqIx1uB87M4AslzT4zVz11GjH"/>
    <hyperlink ref="N167" r:id="rId49" display="https://drive.google.com/open?id=1RzCQcSsDYtOQ_H-D5CypHbhTBpPJfrv_"/>
    <hyperlink ref="O167" r:id="rId50" display="https://drive.google.com/open?id=15lymS4YBhHUrMUszGOEszY9AafLGCCAh"/>
    <hyperlink ref="N168" r:id="rId51" display="https://drive.google.com/open?id=1WiNNjnNie5LdWXfgpErEmctB1lhG38fF"/>
    <hyperlink ref="O168" r:id="rId52" display="https://drive.google.com/open?id=1fvhedcyrXf3PkKwKxQS2XL_6GcRDrG_1"/>
    <hyperlink ref="N169" r:id="rId53" display="https://drive.google.com/open?id=1UWaneWGFwhUPjaf_f4qosacAT-f9Zxwx"/>
    <hyperlink ref="O169" r:id="rId54" display="https://drive.google.com/open?id=1I4EJRL3hCGKZBbbE9W1vGZ0bSjX4l1qj"/>
    <hyperlink ref="N170" r:id="rId55" display="https://drive.google.com/open?id=1yFEE2mTHcUUydTrJQxeLmryGaRnSzYrl"/>
    <hyperlink ref="O170" r:id="rId56" display="https://drive.google.com/open?id=1wOei_UIDy--4tDhKSiyYn0gX9xzx7hZy"/>
    <hyperlink ref="N171" r:id="rId57" display="https://drive.google.com/open?id=1p18HBsktVSz2IAZMAcwyPHYLevqSZYpI"/>
    <hyperlink ref="O171" r:id="rId58" display="https://drive.google.com/open?id=1pyIptdZJdGWGzbsIcH6zYmJaXCSJdnFz"/>
    <hyperlink ref="N172" r:id="rId59" display="https://drive.google.com/open?id=1K5sZkSeKLtHNCrtGKAQiHgqMB17bmlys"/>
    <hyperlink ref="O172" r:id="rId60" display="https://drive.google.com/open?id=1CKBAmTWQxgQg6WyLPKioSj_m6j5N2G-X"/>
    <hyperlink ref="N173" r:id="rId61" display="https://drive.google.com/open?id=1NkTIpZTgInL8hi7xop-f4wp9sLiqTHPL"/>
    <hyperlink ref="O173" r:id="rId62" display="https://drive.google.com/open?id=1neHJXaGeOX5NHOo0QlUlM0xHJM070Bko"/>
    <hyperlink ref="N174" r:id="rId63" display="https://drive.google.com/open?id=1p7_ufONCtD6jAvP_0PnE7_EIR9dICOKw"/>
    <hyperlink ref="O174" r:id="rId64" display="https://drive.google.com/open?id=1mhSFsjW8cPtF_PhtQrcpsuiKM4LKRCNr"/>
    <hyperlink ref="N175" r:id="rId65" display="https://drive.google.com/open?id=1qt1X4-Ip7NdjjiSHWoV6rMLVkrlvdL0z"/>
    <hyperlink ref="O175" r:id="rId66" display="https://drive.google.com/open?id=16PiZiP_w2E0nmSjXoUDOWpEOjEmKgTCV"/>
    <hyperlink ref="N176" r:id="rId67" display="https://drive.google.com/open?id=1GLP_eIEcvIHT2RkLLLRu8tfK_H5Zsl3O"/>
    <hyperlink ref="O176" r:id="rId68" display="https://drive.google.com/open?id=18ZPujRkgSuo16qR9ieEfbhyHK_kXwVuk"/>
    <hyperlink ref="N177" r:id="rId69" display="https://drive.google.com/open?id=1SjzkXW_7TZ5epkSk8YDC0w_cOe4gJZWo"/>
    <hyperlink ref="O177" r:id="rId70" display="https://drive.google.com/open?id=178LPxacNJGZ16_zyWliLPak0Odfj7LZ1"/>
    <hyperlink ref="N178" r:id="rId71" display="https://drive.google.com/open?id=1HHglCghApSMRCiW79TrmaH1s7LE_iQ2z"/>
    <hyperlink ref="O178" r:id="rId72" display="https://drive.google.com/open?id=1S1Igeuwk95uLmOo_GYbVSOo_d_6rHDCQ"/>
    <hyperlink ref="N179" r:id="rId73" display="https://drive.google.com/open?id=1agpZGwXBsi4sE8ENoJRysJN1yQ8NP1gZ"/>
    <hyperlink ref="O179" r:id="rId74" display="https://drive.google.com/open?id=1dxL3g-jJcaWvac-M_7PWzGrqa5J00B7i"/>
    <hyperlink ref="N180" r:id="rId75" display="https://drive.google.com/open?id=1kjtWlML_z9DPR37I2P40GjDvAOXsya3d"/>
    <hyperlink ref="O180" r:id="rId76" display="https://drive.google.com/open?id=1rklaWuMdFuy7fG0Bv8OlMwQn9U8uOfk9"/>
    <hyperlink ref="N181" r:id="rId77" display="https://drive.google.com/open?id=1x-4RfB09RK-JRXZ9zzAiEdP3uP19G92f"/>
    <hyperlink ref="O181" r:id="rId78" display="https://drive.google.com/open?id=10M6HfOSFOZQNEBgZr7JqowvvymhDO0lJ"/>
    <hyperlink ref="N182" r:id="rId79" display="https://drive.google.com/open?id=1v4mMg1PKSqgRuymg1yVIpIXP_GKJFaFy"/>
    <hyperlink ref="O182" r:id="rId80" display="https://drive.google.com/open?id=1fDX8arZzR4D7b-r6w6G00ryVln_af9np"/>
    <hyperlink ref="N183" r:id="rId81" display="https://drive.google.com/open?id=17NLK5iGCXzMoZLfa9-uWc3En8WKcX2cx"/>
    <hyperlink ref="O183" r:id="rId82" display="https://drive.google.com/open?id=1YBAWgKN47IN69eTWwyDkexQ900J8A3q0"/>
    <hyperlink ref="N184" r:id="rId83" display="https://drive.google.com/open?id=1a1vAbXbxLeGGkIkh9PyxNMxyRFo7Nz4z"/>
    <hyperlink ref="O184" r:id="rId84" display="https://drive.google.com/open?id=14LY4shcwBUJcFwtqh2gqgajgfc2nAwJW"/>
    <hyperlink ref="N185" r:id="rId85" display="https://drive.google.com/open?id=1oJze9y-GIJ3DrRJFcQGVHEp2C4DvaDpj"/>
    <hyperlink ref="O185" r:id="rId86" display="https://drive.google.com/open?id=1zqnLL2z_0c5_8taMsbl9RNvozxQMDEu4"/>
    <hyperlink ref="N186" r:id="rId87" display="https://drive.google.com/open?id=1AdR64ud1XeMrBZQ1rFNp9_ye_fBPw0Dm"/>
    <hyperlink ref="O186" r:id="rId88" display="https://drive.google.com/open?id=1ayokz7F7Q_XuG85jGADKdffZs28d0zmW"/>
    <hyperlink ref="N187" r:id="rId89" display="https://drive.google.com/open?id=1juHNHgOIjtgh1FX_9hseEMkxlKgRSqqu"/>
    <hyperlink ref="O187" r:id="rId90" display="https://drive.google.com/open?id=1fZK9mHWyQiKhy7rNyJOLIo0ycG_mE2U9"/>
    <hyperlink ref="N142" r:id="rId91" display="https://drive.google.com/open?id=1N1phIA17HPb0-uMnqJS-csYOqhjOb6ph"/>
    <hyperlink ref="O142" r:id="rId92" display="https://drive.google.com/open?id=1T2OOSTfJyG3ziydPClhe-9IYfIa4LNKa"/>
    <hyperlink ref="N143" r:id="rId93" display="https://drive.google.com/open?id=1ZVAB4tgPkQECXO5KxziUqvF4k2NIbyZI"/>
    <hyperlink ref="O143" r:id="rId94" display="https://drive.google.com/open?id=1rwh673hRd_ZfwO6_DvoXMWeK_jQ2Floo"/>
    <hyperlink ref="N139" r:id="rId95" display="https://drive.google.com/open?id=1yWOfcypeAHRVv7p64FziYATy45dsOWKl"/>
    <hyperlink ref="O139" r:id="rId96" display="https://drive.google.com/open?id=1KSTccomljKMKgLpb_LLLf5X2o63_b5rD"/>
    <hyperlink ref="N140" r:id="rId97" display="https://drive.google.com/open?id=1QHAIkRnp1y83F9YfPjfyoXEWVy6ma0WQ"/>
    <hyperlink ref="O140" r:id="rId98" display="https://drive.google.com/open?id=1Dn_r3vHiASmlKxgkZ-HL65AFoZr9HDOd"/>
    <hyperlink ref="N141" r:id="rId99" display="https://drive.google.com/open?id=1_ITkN9wDxfTWlTqVjd75vScBckvhvyt5"/>
    <hyperlink ref="O141" r:id="rId100" display="https://drive.google.com/open?id=1jWAt3ow8eJPvk2URyP37RC3TAKM1i1KC"/>
    <hyperlink ref="N134" r:id="rId101" display="https://drive.google.com/open?id=1aZ-zNKEGPxrWaBUc_71gLvp0ZBJrbPlB"/>
    <hyperlink ref="O134" r:id="rId102" display="https://drive.google.com/open?id=1K1ER84utlX1Deg-TNYx4UEuRsWmOPWeO"/>
    <hyperlink ref="N135" r:id="rId103" display="https://drive.google.com/open?id=19UQjlZ49yo06cX0Gz15gSkmo6Znh9GyJ"/>
    <hyperlink ref="O135" r:id="rId104" display="https://drive.google.com/open?id=1GKj2hOy6ZPp0fo3KKtiBiV1dad_niCHd"/>
    <hyperlink ref="N136" r:id="rId105" display="https://drive.google.com/open?id=1Xx4EM9yH9gxAARXI2liJnFqiiJk9Z6G4"/>
    <hyperlink ref="O136" r:id="rId106" display="https://drive.google.com/open?id=1qgPWvd6F69eaDCNj5S1Ji6B1WPpCsqF8"/>
    <hyperlink ref="N137" r:id="rId107" display="https://drive.google.com/open?id=1H9RIAdPyKyP3cuPdjOszqAs0tkPHPZRF"/>
    <hyperlink ref="O137" r:id="rId108" display="https://drive.google.com/open?id=1HyxDzDvsfZ7kLYn9XwhTI6U3DHgEPNl5"/>
    <hyperlink ref="N138" r:id="rId109" display="https://drive.google.com/open?id=1_hfDx3Obh3WX5Xr0KBAavICzo3PKU7Nz"/>
    <hyperlink ref="O138" r:id="rId110" display="https://drive.google.com/open?id=1QLwaU6ocD_IE7Z4yiE05rwPDoUQdFxd6"/>
    <hyperlink ref="N132" r:id="rId111" display="https://drive.google.com/open?id=15C1GBz7S-Cc-c0AXrCTcoGyu8JTWiNcp"/>
    <hyperlink ref="O132" r:id="rId112" display="https://drive.google.com/open?id=1hFBcB8WCUwL5uIP8K2VbwusjG-BPmvbV"/>
    <hyperlink ref="N133" r:id="rId113" display="https://drive.google.com/open?id=1ePZ8X_Q6Co3DnY7DoBax-aS3PDoT-u40"/>
    <hyperlink ref="O133" r:id="rId114" display="https://drive.google.com/open?id=19mutIPUza-fUwrfZwFE7LqzvwmDPq1do"/>
    <hyperlink ref="N123" r:id="rId115" display="https://drive.google.com/open?id=1NhZGukq-bI2h2fxDYAObfp14eZhSyLs1"/>
    <hyperlink ref="O123" r:id="rId116" display="https://drive.google.com/open?id=18rHYaq6ZCdi4EGHhHDZS4XG2wIn95CMj"/>
    <hyperlink ref="N103" r:id="rId117" display="https://drive.google.com/open?id=1BxZsPHYoNjiJHJ8THDm9zv4tQ-tx64RM"/>
    <hyperlink ref="O103" r:id="rId118" display="https://drive.google.com/open?id=10xouVhZ-vmImZZdKyirQK-mlJyWQrvnk"/>
    <hyperlink ref="N104" r:id="rId119" display="https://drive.google.com/open?id=1K4uRXRlsc9raoqbTRTsADUQYjYcCoPLv"/>
    <hyperlink ref="O104" r:id="rId120" display="https://drive.google.com/open?id=1P7Av2NmzfCKMO38OFJC-Z824Wk4UpyM8"/>
    <hyperlink ref="N105" r:id="rId121" display="https://drive.google.com/open?id=1JObV6UPm74QNydY0B3Xx_Jrygiok-sRE"/>
    <hyperlink ref="O105" r:id="rId122" display="https://drive.google.com/open?id=1sccyMTvRpk5UzI_TaVLHeCznNg7K8Ef4"/>
    <hyperlink ref="N106" r:id="rId123" display="https://drive.google.com/open?id=1MC3lE9V8vWDQgpuX4zFKYhRmAMQwaZ3i"/>
    <hyperlink ref="O106" r:id="rId124" display="https://drive.google.com/open?id=1aDX6Kcykl7ZjQv_DWp6XO2hpJMuvhCMt"/>
    <hyperlink ref="N107" r:id="rId125" display="https://drive.google.com/open?id=1Ghp-3v0HXMGvaGucgyQsLSj2ksh6xz1u"/>
    <hyperlink ref="O107" r:id="rId126" display="https://drive.google.com/open?id=147dpb3qDNGe6aMmRdChJvtVWw4IpDoJT"/>
    <hyperlink ref="N108" r:id="rId127" display="https://drive.google.com/open?id=1YIgdyFBaEguZb02uefybf8KpQLoO14PR"/>
    <hyperlink ref="O108" r:id="rId128" display="https://drive.google.com/open?id=1HbwccSN58PWCs6KzctjPdMzIq4WCkki0"/>
    <hyperlink ref="N109" r:id="rId129" display="https://drive.google.com/open?id=10CFaucqahjzDQd6Bsaz5kcA7vscghpu8"/>
    <hyperlink ref="O109" r:id="rId130" display="https://drive.google.com/open?id=181EQ9tzKnyRm34twVtMUZagfUzHwsF11"/>
    <hyperlink ref="N110" r:id="rId131" display="https://drive.google.com/open?id=1PVnTgWTyheBLlvRGmMlZVnN15hrYCcKj"/>
    <hyperlink ref="O110" r:id="rId132" display="https://drive.google.com/open?id=1MZTJdCNfWtkrSaHO_OFVVZTqijXGg0lH"/>
    <hyperlink ref="N111" r:id="rId133" display="https://drive.google.com/open?id=1Widk4eyiB3kkiniSY-PqEujxsFw0s2hZ"/>
    <hyperlink ref="O111" r:id="rId134" display="https://drive.google.com/open?id=1QOkBIhdnz91ZDHJR5xFfQJWbjh7a8rwn"/>
    <hyperlink ref="N112" r:id="rId135" display="https://drive.google.com/open?id=136Qvn3sd6zAdUX8tDOoAnJm-hWIV1qRF"/>
    <hyperlink ref="O112" r:id="rId136" display="https://drive.google.com/open?id=1mKP5BIWEiY6XLQObtWyy9HIpXFw4DijE"/>
    <hyperlink ref="N113" r:id="rId137" display="https://drive.google.com/open?id=1rXW6TC29ywIFFE-yKcJazAYBK4vu0UFO"/>
    <hyperlink ref="O113" r:id="rId138" display="https://drive.google.com/open?id=1IlYZUY6N_pM5Toh0N98RCBsX9VEMRnSF"/>
    <hyperlink ref="N114" r:id="rId139" display="https://drive.google.com/open?id=1kZp1kcH926AijqryGdRfftUOJxMbQXbX"/>
    <hyperlink ref="O114" r:id="rId140" display="https://drive.google.com/open?id=1WyfVvnV85nUqP491I1sQ-mTY8bNtBBa8"/>
    <hyperlink ref="N115" r:id="rId141" display="https://drive.google.com/open?id=1S6U6aivrFQj7ajlXCUmUzcze6QhiFSoK"/>
    <hyperlink ref="O115" r:id="rId142" display="https://drive.google.com/open?id=1dsSIW51zbp8DOX7uiiNk1R5UCNo1QRbQ"/>
    <hyperlink ref="N116" r:id="rId143" display="https://drive.google.com/open?id=1yEfM84Aa98g6tbAcykh8xvCfz5glifSR"/>
    <hyperlink ref="O116" r:id="rId144" display="https://drive.google.com/open?id=1qRKur0-L8dfxQPeDU9hVcFGdYqqJQHSD"/>
    <hyperlink ref="N117" r:id="rId145" display="https://drive.google.com/open?id=14qq7bAB0hPAdkWqVVK1HvQVB3kY_mvLw"/>
    <hyperlink ref="O117" r:id="rId146" display="https://drive.google.com/open?id=1OZje2nirI2VjKPNCjok4c5u8W3oSMOqH"/>
    <hyperlink ref="N118" r:id="rId147" display="https://drive.google.com/open?id=1aBjJVpzHs8owECCWgHMa7WnPzGVhI1aw"/>
    <hyperlink ref="O118" r:id="rId148" display="https://drive.google.com/open?id=1ox_qfEN-55-WGCfZnlxFZ4GCwaEz9Q8j"/>
    <hyperlink ref="N119" r:id="rId149" display="https://drive.google.com/open?id=1hxa8lcZkGOpZwbw4DEQXtf9d8ZvQED4H"/>
    <hyperlink ref="O119" r:id="rId150" display="https://drive.google.com/open?id=1RXyIBIe1trg9Vy5SW0b5P_cv6EonmMQQ"/>
    <hyperlink ref="N120" r:id="rId151" display="https://drive.google.com/open?id=1gFOTc_sPhFNeMhFy8wxnC7SGlk_KYWLD"/>
    <hyperlink ref="O120" r:id="rId152" display="https://drive.google.com/open?id=1NcsuNi0sDlzqjXa4hdx0kH7WrLE1yJKg"/>
    <hyperlink ref="N121" r:id="rId153" display="https://drive.google.com/open?id=1KJeyZL-rpv_pmRmyy5wnLtPwkG1MPlou"/>
    <hyperlink ref="O121" r:id="rId154" display="https://drive.google.com/open?id=1BLD9fuh6keBWDt95zeYStIPWfzA-RJi6"/>
    <hyperlink ref="N122" r:id="rId155" display="https://drive.google.com/open?id=1uzXHg6jWSkgcMJAreqZ60CvI6yjgWHox"/>
    <hyperlink ref="O122" r:id="rId156" display="https://drive.google.com/open?id=1qou4VE-K3uhTOrC4RgH60hBCXjTmcIRn"/>
    <hyperlink ref="N90" r:id="rId157" display="https://drive.google.com/open?id=1KZpJHOfxfYRlIrk2Eb1X4qGcJu3XcW7w"/>
    <hyperlink ref="O90" r:id="rId158" display="https://drive.google.com/open?id=1YpzFNLsbNrNMIRhvysr6wNbAPr6Fuiyy"/>
    <hyperlink ref="N92" r:id="rId159" display="https://drive.google.com/open?id=1iL07LJ263WxFJz-zD9UmCg8qf0tdakxi"/>
    <hyperlink ref="O92" r:id="rId160" display="https://drive.google.com/open?id=1IZ5gvNpWVEAnnaMwhdSF4RPmM2ZzhFj0"/>
    <hyperlink ref="N93" r:id="rId161" display="https://drive.google.com/open?id=1EGOPoN10LRUz2L5bdJs6N2iBEedX0EYG"/>
    <hyperlink ref="O93" r:id="rId162" display="https://drive.google.com/open?id=1CB3GigY16vLfS5gqHUSTAhdI-mbGkP1b"/>
    <hyperlink ref="N94" r:id="rId163" display="https://drive.google.com/open?id=1qQ0aJJhP6ziHr8WMFT6yXVDSDljnVVJx"/>
    <hyperlink ref="O94" r:id="rId164" display="https://drive.google.com/open?id=1Xglrfica_GL6OEfkdwAEjZIZW7zA1I-W"/>
    <hyperlink ref="N95" r:id="rId165" display="https://drive.google.com/open?id=1ZCfwKAZhfhTLF5tFsRTWQvRRWKMMbkL5"/>
    <hyperlink ref="O95" r:id="rId166" display="https://drive.google.com/open?id=1ZeuhSQua5Dz00gz8-hCpB1kegfS1gZxL"/>
    <hyperlink ref="N96" r:id="rId167" display="https://drive.google.com/open?id=1YgLF3vuMWTLRqEJCoZV4_-OQNpv_TXAF"/>
    <hyperlink ref="O96" r:id="rId168" display="https://drive.google.com/open?id=1PX8z9jmBer0rd4I6RuAOSkFsiM1MEZo1"/>
    <hyperlink ref="N99" r:id="rId169" display="https://drive.google.com/open?id=1sgUWzbpRH4bz98DVwuwfnbyzg7sqeZc_"/>
    <hyperlink ref="O99" r:id="rId170" display="https://drive.google.com/open?id=10iUFtE5RU0lfGg_Dy2ScqwXWBIMS0r_J"/>
    <hyperlink ref="N100" r:id="rId171" display="https://drive.google.com/open?id=1jIcIJeE-8RMotbtBfgAQclzx4_Wkkf7x"/>
    <hyperlink ref="O100" r:id="rId172" display="https://drive.google.com/open?id=1UGX6PgjK1Pb7QlYxlhdd0qdd_wtqb5iL"/>
    <hyperlink ref="N101" r:id="rId173" display="https://drive.google.com/open?id=1uCxFEnGKA-UhTUgnGL4u6fFNolB5pA6Z"/>
    <hyperlink ref="O101" r:id="rId174" display="https://drive.google.com/open?id=1dSckSNuEe8I_djY93mNV9kBRGeYNJq8R"/>
    <hyperlink ref="N102" r:id="rId175" display="https://drive.google.com/open?id=1VNk7mc_u5omuIIjinH8UEPF4ypjmauId"/>
    <hyperlink ref="O102" r:id="rId176" display="https://drive.google.com/open?id=19nR1UDdB8GcnVahTG1xcSFrkfiKdZwcr"/>
    <hyperlink ref="N81" r:id="rId177" display="https://drive.google.com/open?id=18h57aJ-1mCcd0aS-BX79ByLQS9uI8d3m"/>
    <hyperlink ref="O81" r:id="rId178" display="https://drive.google.com/open?id=1XMxn27tKaseTSBNp0KE0RiWA03wKRdPr"/>
    <hyperlink ref="N83" r:id="rId179" display="https://drive.google.com/open?id=1H5Jv5Kw7r2azwvyhhtfgqmMhMnkf_Y4L"/>
    <hyperlink ref="O83" r:id="rId180" display="https://drive.google.com/open?id=1H-aEFNAx1pVHn0p5YK7d_Xmcdc_2lPwF"/>
    <hyperlink ref="N85" r:id="rId181" display="https://drive.google.com/open?id=1M6V21SFFXkcYAPM7-UH5sgr1BrlbQGOb"/>
    <hyperlink ref="O85" r:id="rId182" display="https://drive.google.com/open?id=1LbcwlQTgNTcxpB99zsL_ysrMVIMbgNYJ"/>
    <hyperlink ref="N86" r:id="rId183" display="https://drive.google.com/open?id=1DLVOn0HzwSBeKH_u3tNkZy-6pL67me5j"/>
    <hyperlink ref="O86" r:id="rId184" display="https://drive.google.com/open?id=1JOY33-bh-7GqdPYLzxetE970LTWA8kRT"/>
    <hyperlink ref="N87" r:id="rId185" display="https://drive.google.com/open?id=1w2Cz_vEucXOqnIxQyuq6rrn1pO6MBDye"/>
    <hyperlink ref="O87" r:id="rId186" display="https://drive.google.com/open?id=1U90hx_N7kejciftHKEe0TUlhOmwqH77b"/>
    <hyperlink ref="N88" r:id="rId187" display="https://drive.google.com/open?id=1Kynca8APT0SMFIQb8pKij4RXbdi2BC6_"/>
    <hyperlink ref="O88" r:id="rId188" display="https://drive.google.com/open?id=12m-se-D2IVqucScTvSSyFzP0R-2JjFui"/>
    <hyperlink ref="N91" r:id="rId189" display="https://drive.google.com/open?id=1eFZ0XH3NYlsnmnZJJNXmaTqVBP8O2_ml"/>
    <hyperlink ref="O91" r:id="rId190" display="https://drive.google.com/open?id=1A5n2_2YvUyzcM-N0-Yr7C6780o1IX_4s"/>
    <hyperlink ref="N97" r:id="rId191" display="https://drive.google.com/open?id=1V3WYqsmTxIBhAk_JPgopYX49kqqVF3c4"/>
    <hyperlink ref="O97" r:id="rId192" display="https://drive.google.com/open?id=1LJ5jRtJQBKDIqBjl3U3tPLJyXxevzNLr"/>
    <hyperlink ref="N57" r:id="rId193" display="https://drive.google.com/open?id=1lG7PksjRTPiKrfjJK__wNzQvgC18mKEU"/>
    <hyperlink ref="O57" r:id="rId194" display="https://drive.google.com/open?id=1g5O9a6fgPdxw2eW_n3tlrTV76105KNKU"/>
    <hyperlink ref="N58" r:id="rId195" display="https://drive.google.com/open?id=1ZWzkJFH8X35Wj-onc7SXPEyjbwF23Wd3"/>
    <hyperlink ref="O58" r:id="rId196" display="https://drive.google.com/open?id=15t9dCHiTbMKOha5PRESS40hDvrAb7oQO"/>
    <hyperlink ref="N59" r:id="rId197" display="https://drive.google.com/open?id=1bJi4qoZzp4CYVncIMJ2v3h82lA8YgvcU"/>
    <hyperlink ref="O59" r:id="rId198" display="https://drive.google.com/open?id=1usrQMOy9Q02-nO6u99CGsPpWLWxxQc8n"/>
    <hyperlink ref="N60" r:id="rId199" display="https://drive.google.com/open?id=1cax4dWA3PCutfqvc7jqIaGg1grMIBvdh"/>
    <hyperlink ref="O60" r:id="rId200" display="https://drive.google.com/open?id=1FfUyULs1zozTwWCafXt6MPM0ME-QKRYB"/>
    <hyperlink ref="N61" r:id="rId201" display="https://drive.google.com/open?id=1xgee43n6HNgSOeSMkUOic6shUY8dDutf"/>
    <hyperlink ref="O61" r:id="rId202" display="https://drive.google.com/open?id=1pTYyfl7cc0oOc7h9eACzgU6xt8v6pHUR"/>
    <hyperlink ref="N62" r:id="rId203" display="https://drive.google.com/open?id=1Dggm3wDgjRR46Kb5S84eI6ns-uB_2eTh"/>
    <hyperlink ref="O62" r:id="rId204" display="https://drive.google.com/open?id=1xUw2xmvbSZMpFXG_jZvzBcR-6qFa8qYo"/>
    <hyperlink ref="N63" r:id="rId205" display="https://drive.google.com/open?id=1WUJUsnDdRxOfkzsrAIkpGMQPSRUQB2kM"/>
    <hyperlink ref="O63" r:id="rId206" display="https://drive.google.com/open?id=1b08ZbbGFssSRix9b8c7uWsaFxmN9OLn8"/>
    <hyperlink ref="N64" r:id="rId207" display="https://drive.google.com/open?id=1AX6EUjKS-0mq4KCF-J8__QZ9ZpW54dMF"/>
    <hyperlink ref="O64" r:id="rId208" display="https://drive.google.com/open?id=1MXrT1ZWHU-qX5VAJ_lkRKeaYZ4qxe64j"/>
    <hyperlink ref="N65" r:id="rId209" display="https://drive.google.com/open?id=1BCGWdqSYn7qt2PZVEcj_5Ou7fCA7kJAq"/>
    <hyperlink ref="O65" r:id="rId210" display="https://drive.google.com/open?id=1evcHXHhqhrxZT3N9f_pV4RosKae0QEZg"/>
    <hyperlink ref="N66" r:id="rId211" display="https://drive.google.com/open?id=13u05luJWzBmVQ58i4w23FuV1tHVROPai"/>
    <hyperlink ref="O66" r:id="rId212" display="https://drive.google.com/open?id=1MmACLr5ZlLhRqcHMk40UnFAqyeUKPeoy"/>
    <hyperlink ref="N67" r:id="rId213" display="https://drive.google.com/open?id=12svuvlfgkESGMEXB07bbi5oo_qGIeRcA"/>
    <hyperlink ref="O67" r:id="rId214" display="https://drive.google.com/open?id=1tFCuzgk9awDbbCWOlr2bMHPa9-DQonnW"/>
    <hyperlink ref="N68" r:id="rId215" display="https://drive.google.com/open?id=1Zkugr4aWsE-gwU6uDTFGBWjiBEDruVip"/>
    <hyperlink ref="O68" r:id="rId216" display="https://drive.google.com/open?id=1dXMTt8tUmq65DfxaINVn8b_YlTcWSiM1"/>
    <hyperlink ref="N69" r:id="rId217" display="https://drive.google.com/open?id=1BYNeqbTawym3HW4sKU1DGfYFK-Cmr5YK"/>
    <hyperlink ref="O69" r:id="rId218" display="https://drive.google.com/open?id=1Mk5KKC71uODGe4itToorILcWctQKuV2v"/>
    <hyperlink ref="N70" r:id="rId219" display="https://drive.google.com/open?id=1Ek74P9HMl1Q2eD5Y6mnPFKebqn4eELB4"/>
    <hyperlink ref="O70" r:id="rId220" display="https://drive.google.com/open?id=1IKGlssPPrWicpE36BAy0PbmMiUtRdKZk"/>
    <hyperlink ref="N71" r:id="rId221" display="https://drive.google.com/open?id=1dNgCbKEsgVMW12axCDrR6zxdZU_hrx9a"/>
    <hyperlink ref="O71" r:id="rId222" display="https://drive.google.com/open?id=1qJ4obDj3Ewlwyg2p5dgFFtsUfnGRyljZ"/>
    <hyperlink ref="N72" r:id="rId223" display="https://drive.google.com/open?id=1LMf5YDv8YAAlqga30nO_Js0bNBYxpht0"/>
    <hyperlink ref="O72" r:id="rId224" display="https://drive.google.com/open?id=1hZWbVLAQYCQR8zq8Lj7DD7aE6o2VQXwJ"/>
    <hyperlink ref="N73" r:id="rId225" display="https://drive.google.com/open?id=1JPW8snoYjeJvsBdI8HikDHzDBC3cceIo"/>
    <hyperlink ref="O73" r:id="rId226" display="https://drive.google.com/open?id=10l02sfGl14mlhsByGDxoC5P5ksC9OgzB"/>
    <hyperlink ref="N74" r:id="rId227" display="https://drive.google.com/open?id=1C5-PGnyFIO7RX5n4kIgro3miJM8wdUtx"/>
    <hyperlink ref="O74" r:id="rId228" display="https://drive.google.com/open?id=1SuIU2fSne7sMgku-KnA-25qmJoiiT9IY"/>
    <hyperlink ref="N75" r:id="rId229" display="https://drive.google.com/open?id=1jdS-5UFvCPdzCEcE2SytOk2lXqvBlXsx"/>
    <hyperlink ref="O75" r:id="rId230" display="https://drive.google.com/open?id=1L_j334maoiL95pYYy32u84I6MaN54_BL"/>
    <hyperlink ref="N76" r:id="rId231" display="https://drive.google.com/open?id=1UvKmt7MAVGAWMgC86aK7VrLLZwcrkNkn"/>
    <hyperlink ref="O76" r:id="rId232" display="https://drive.google.com/open?id=1leRJlQrAx1YSsDo521D6kd8KGJf5IgfB"/>
    <hyperlink ref="N77" r:id="rId233" display="https://drive.google.com/open?id=1p9fgD8vjTS82fLhC_W_Vc4qWQ5BfkEuv"/>
    <hyperlink ref="O77" r:id="rId234" display="https://drive.google.com/open?id=1gqFgXpwvdGv0N5ColLNtEvDNSrh-eo6e"/>
    <hyperlink ref="N78" r:id="rId235" display="https://drive.google.com/open?id=1ylIFEch7F_F_flE5QTD5gN-0YgLwQ5He"/>
    <hyperlink ref="O78" r:id="rId236" display="https://drive.google.com/open?id=1SiBZIAqYSlFizfNZif24iEgrtA65mIcv"/>
    <hyperlink ref="N79" r:id="rId237" display="https://drive.google.com/open?id=1YAdYDPorSxbcN9xyrByp8wgBhXZkMNHX"/>
    <hyperlink ref="O79" r:id="rId238" display="https://drive.google.com/open?id=1y4AQGphtI4zfi5oicVdhuFO5cJcrj391"/>
    <hyperlink ref="N80" r:id="rId239" display="https://drive.google.com/open?id=1vVtyPiXXbmsgtrTJOHvimAMpA7aGb8QP"/>
    <hyperlink ref="O80" r:id="rId240" display="https://drive.google.com/open?id=1RvCtE5ZZJyCOShVnccd-SpD6Q8C5PzrK"/>
    <hyperlink ref="N82" r:id="rId241" display="https://drive.google.com/open?id=1BfxtoUywtQnd7WdM2B6Z6jQhdsRONz9U"/>
    <hyperlink ref="O82" r:id="rId242" display="https://drive.google.com/open?id=112oJkMCBFiQxaB4LFTNRXr9rmIShC9Wz"/>
    <hyperlink ref="N84" r:id="rId243" display="https://drive.google.com/open?id=1FmFGclkgTVt3SIsdj1NYx3TbUa4fbMy7"/>
    <hyperlink ref="O84" r:id="rId244" display="https://drive.google.com/open?id=1888JkXF0SfhCZYO6x0bWLgKCkBSIqPo7"/>
    <hyperlink ref="N37" r:id="rId245" display="https://drive.google.com/open?id=1FJ7z9YJlWNT0bHCtrdfcVvF1xfs1BA2b"/>
    <hyperlink ref="O37" r:id="rId246" display="https://drive.google.com/open?id=1mz7nM15dvpT0Q3bpMg9eLqg6pQ538kD4"/>
    <hyperlink ref="N38" r:id="rId247" display="https://drive.google.com/open?id=19C1Nn2elQMsb57bU6KVpyZ7lrf_JS52M"/>
    <hyperlink ref="O38" r:id="rId248" display="https://drive.google.com/open?id=10RQYbVk_ys69uJW-fZQqjqW5rjL0RLMf"/>
    <hyperlink ref="N39" r:id="rId249" display="https://drive.google.com/open?id=1BqUvtrpZsl7mr_icJgR5dXU5GKXwaPu2"/>
    <hyperlink ref="O39" r:id="rId250" display="https://drive.google.com/open?id=16BvgJsa2jh_MfuVX7FEazk0fCYkGEH1F"/>
    <hyperlink ref="N40" r:id="rId251" display="https://drive.google.com/open?id=17aO1vt0fLhX4Od0N19p3jAa8zOf_VJTK"/>
    <hyperlink ref="O40" r:id="rId252" display="https://drive.google.com/open?id=15hRdJTyvPBU3KunW-AQCOI4pnYKxgFH9"/>
    <hyperlink ref="N41" r:id="rId253" display="https://drive.google.com/open?id=1diVBpHB2EB2EvPspRDnNY5COA4pRnK7y"/>
    <hyperlink ref="O41" r:id="rId254" display="https://drive.google.com/open?id=1Tg4gogQG1ywcoZ7X1FiUBChTfNAqzd9X"/>
    <hyperlink ref="N42" r:id="rId255" display="https://drive.google.com/open?id=1FBjdoPUXZ_i4XZXctsRo0C_tHoe7x7Kq"/>
    <hyperlink ref="O42" r:id="rId256" display="https://drive.google.com/open?id=1fUVMG40_l2JWRHRDKOCY_CSbJUDgvm8m"/>
    <hyperlink ref="N43" r:id="rId257" display="https://drive.google.com/open?id=1iRvstorp5tcoW29ZyURt8uC8n6U-Vs8p"/>
    <hyperlink ref="O43" r:id="rId258" display="https://drive.google.com/open?id=1fBsfGo9CML4tPVJJV9lggFMs9EheyIgT"/>
    <hyperlink ref="N44" r:id="rId259" display="https://drive.google.com/open?id=1ToNQDdpXWUG4oOYF_awGlJIOKKqhoW5v"/>
    <hyperlink ref="O44" r:id="rId260" display="https://drive.google.com/open?id=1IHfOtqadB7I9V0Rh8y4J3rVjlfM9Nuav"/>
    <hyperlink ref="N45" r:id="rId261" display="https://drive.google.com/open?id=1awvFrKDVnLPwV83LHCZVCCH075efA1DW"/>
    <hyperlink ref="O45" r:id="rId262" display="https://drive.google.com/open?id=1AjU00-Me3tHbJUCxBCKHAgi2vexjH1-5"/>
    <hyperlink ref="N46" r:id="rId263" display="https://drive.google.com/open?id=1GaWH9JcCm0ARsNo5pBNkT3idP8GmLOWK"/>
    <hyperlink ref="O46" r:id="rId264" display="https://drive.google.com/open?id=17KGvx7XEH8GmQBxQrZsJfLdmeLpVooxA"/>
    <hyperlink ref="N47" r:id="rId265" display="https://drive.google.com/open?id=1s8Pr6KrikNwLNs2ZXgSPnimQAGvxviP-"/>
    <hyperlink ref="O47" r:id="rId266" display="https://drive.google.com/open?id=1_knaZdnBXJaMCiEfOSNJ7Hql3qfobWlv"/>
    <hyperlink ref="N48" r:id="rId267" display="https://drive.google.com/open?id=1KpuoyoeRD4ylMojfN03McKwxF17luwld"/>
    <hyperlink ref="O48" r:id="rId268" display="https://drive.google.com/open?id=1dqyY1uLdu8Sk6LOR1Il_wTUE6MBHKJ3V"/>
    <hyperlink ref="N49" r:id="rId269" display="https://drive.google.com/open?id=1xJlf6jVqEfjaa-WzZ7OVWDbgG32Zz1kE"/>
    <hyperlink ref="O49" r:id="rId270" display="https://drive.google.com/open?id=1OJAmIF2KvNNVhh5-cH8iJxi-zHwled3a"/>
    <hyperlink ref="N50" r:id="rId271" display="https://drive.google.com/open?id=1EQwHkrK3YTLnARoc1X313MgwjlpkiF3A"/>
    <hyperlink ref="O50" r:id="rId272" display="https://drive.google.com/open?id=1qKlkgCSNcDEIrPIo3VY6bedGYEemRvbi"/>
    <hyperlink ref="N51" r:id="rId273" display="https://drive.google.com/open?id=1tEs-UlpmHwd4EtYvvt6Ri5tNs3KBXo7K"/>
    <hyperlink ref="O51" r:id="rId274" display="https://drive.google.com/open?id=1IlX6tEzfrdoZXC1s0NN20ojMGrROZqw7"/>
    <hyperlink ref="N52" r:id="rId275" display="https://drive.google.com/open?id=14__nQvRtFXWNxmNkY6OZ4QsnbhN0f_qm"/>
    <hyperlink ref="O52" r:id="rId276" display="https://drive.google.com/open?id=1bkLrX9TVrMboV71EbL_QFWhTME1A_SxD"/>
    <hyperlink ref="N53" r:id="rId277" display="https://drive.google.com/open?id=1uDblSAQH5GHdiRpbP4HamfJ-8ywl4Nka"/>
    <hyperlink ref="O53" r:id="rId278" display="https://drive.google.com/open?id=16Gexm_nm4nUagP_Tru6DwVi13SS01JtG"/>
    <hyperlink ref="N54" r:id="rId279" display="https://drive.google.com/open?id=1EX31k5ZmtvOU9C-G878OuVa6jvzuSydw"/>
    <hyperlink ref="O54" r:id="rId280" display="https://drive.google.com/open?id=1VrZaVqrZJsPmxJ86NOU56HTrbk0n7Muo"/>
    <hyperlink ref="N55" r:id="rId281" display="https://drive.google.com/open?id=1SBfmCFvhAX9SRSxOwrU4HefcNRmjcr-5"/>
    <hyperlink ref="O55" r:id="rId282" display="https://drive.google.com/open?id=1LIOJFmDDdDGB0eXOKJsr_L_PYFlPTqgM"/>
    <hyperlink ref="N56" r:id="rId283" display="https://drive.google.com/open?id=1YH9FVbzmk-cv1ThmRu1lLig5T_Qyh7PV"/>
    <hyperlink ref="O56" r:id="rId284" display="https://drive.google.com/open?id=1eYsJjzzrMahfpQYKyVNxGZDj9OHOCEmo"/>
    <hyperlink ref="N30" r:id="rId285" display="https://drive.google.com/open?id=1_vqEUFDYTIV3u4gK0eYb_xhoV6Cy-kDa"/>
    <hyperlink ref="O30" r:id="rId286" display="https://drive.google.com/open?id=1X63Bvg-CFpKAhb1uLtSR91TiZRYKgykl"/>
    <hyperlink ref="N31" r:id="rId287" display="https://drive.google.com/open?id=1yqJGbaryrsMXYZ7cFdL-tTTshJ6wC3hl"/>
    <hyperlink ref="O31" r:id="rId288" display="https://drive.google.com/open?id=1m3hwGGGxoiP81kcqssR11raE9ncqq1h9"/>
    <hyperlink ref="N32" r:id="rId289" display="https://drive.google.com/open?id=1vPfl642cY_kuhsl4-WCd3xTXxRPJ-Y1f"/>
    <hyperlink ref="O32" r:id="rId290" display="https://drive.google.com/open?id=1BANKbDnYcfHf4qFS18CRNq4FYg339lUp"/>
    <hyperlink ref="N33" r:id="rId291" display="https://drive.google.com/open?id=1eiC4fMXClAtCXrzLjjnf3867NZX1T0TU"/>
    <hyperlink ref="O33" r:id="rId292" display="https://drive.google.com/open?id=1V954TVD5sIFh28JzF_uXIkSj6qD4cuKl"/>
    <hyperlink ref="N34" r:id="rId293" display="https://drive.google.com/open?id=1GjZTaBWKuv5-YmxZ22znDZjMLls5WM30"/>
    <hyperlink ref="O34" r:id="rId294" display="https://drive.google.com/open?id=1DhjarB5ZHW9uiR93S072diHlw0-q-xfP"/>
    <hyperlink ref="N35" r:id="rId295" display="https://drive.google.com/open?id=1nB7MC16o-q9eXUHTMfU-YHD8P5MDgWty"/>
    <hyperlink ref="O35" r:id="rId296" display="https://drive.google.com/open?id=18sujj0XfncA1lUdAzPpe-xjO_Urq-BUL"/>
    <hyperlink ref="N36" r:id="rId297" display="https://drive.google.com/open?id=1bC5Wqv0fcf9ac0a8siZsVhipcXpk1Gxd"/>
    <hyperlink ref="N89" r:id="rId298" display="https://drive.google.com/open?id=1xoaFh3qoakG7YolK_2Z5-MmMdEwA0WyJ"/>
    <hyperlink ref="O89" r:id="rId299" display="https://drive.google.com/open?id=1_Dt5mUuvmjwL9KEhF1N7vIt4VeGHCDZ1"/>
    <hyperlink ref="N98" r:id="rId300" display="https://drive.google.com/open?id=18X0vBI5u3A6PD89KjYuvlBuYn9wU4Wdc"/>
    <hyperlink ref="O98" r:id="rId301" display="https://drive.google.com/open?id=1B3yKqaNd_1H2emZlaKwaw6GziXBSP4iO"/>
    <hyperlink ref="N27" r:id="rId302" display="https://drive.google.com/open?id=1bSPTog6ef882W87TRIarFpJiqm_kEwun"/>
    <hyperlink ref="O27" r:id="rId303" display="https://drive.google.com/open?id=1YvNKvbHWybGIiK1n49NQr0b7GQH0xRId"/>
    <hyperlink ref="N28" r:id="rId304" display="https://drive.google.com/open?id=1XslpxH9joEqlXRaQJtIBcU7DrEhLdkEh"/>
    <hyperlink ref="O28" r:id="rId305" display="https://drive.google.com/open?id=1oTVqXd2tkR_kx17afjBSn2H0HD0Ou7MB"/>
    <hyperlink ref="N26" r:id="rId306" display="https://drive.google.com/open?id=1zq9Qa3M3iN3gx2lDvbZS6BpaxUD0iZpb"/>
    <hyperlink ref="O26" r:id="rId307" display="https://drive.google.com/open?id=12idE6iYF861Zlg0_ojWh4CLaOamobgex"/>
    <hyperlink ref="N13" r:id="rId308" display="https://drive.google.com/open?id=1Ttc-JZgBhCEwRpOJsAWFQbyW069Biy1N"/>
    <hyperlink ref="O13" r:id="rId309" display="https://drive.google.com/open?id=1f3Z2qpDICEVo3ppZ1zAKQw5DGYKN2mSP"/>
    <hyperlink ref="N14" r:id="rId310" display="https://drive.google.com/open?id=1OSOq12ktSxabPg1Rrt8X25908_WP0PPG"/>
    <hyperlink ref="O14" r:id="rId311" display="https://drive.google.com/open?id=1AT1dW8zqguVTtXPx62ZPxxfI0MuywQnd"/>
    <hyperlink ref="N18" r:id="rId312" display="https://drive.google.com/open?id=1x0QkLjslFU4HfQa7VKonbLBA-ZDfbfnk"/>
    <hyperlink ref="O18" r:id="rId313" display="https://drive.google.com/open?id=1fAnmuQUafylIsYZ1TLYqBrVLBYun8yeI"/>
    <hyperlink ref="N20" r:id="rId314" display="https://drive.google.com/open?id=1l7A84_h1cg3XhmmwBvyO53mbKN76tx5g"/>
    <hyperlink ref="O20" r:id="rId315" display="https://drive.google.com/open?id=1hLNxdGFZYJ4lbiYrj8wDeS8FSAqrP163"/>
    <hyperlink ref="N21" r:id="rId316" display="https://drive.google.com/open?id=1_JqPqP2rTFvkW8W3xmoqBsm0tpUXVj1s"/>
    <hyperlink ref="O21" r:id="rId317" display="https://drive.google.com/open?id=1fJ0sUMkn0xFgup6aD1IhsHsEJ8u-SgNH"/>
    <hyperlink ref="N7" r:id="rId318" display="https://drive.google.com/open?id=13gAJ6DsS496iJTU4JT_7qiqb-nmhFEuF"/>
    <hyperlink ref="O7" r:id="rId319" display="https://drive.google.com/open?id=1sKuOtoDn21yPrca_Ipdg7R8zTKA9sks9"/>
    <hyperlink ref="N8" r:id="rId320" display="https://drive.google.com/open?id=1g9NLchalGRdNZsrkzcHWl3xQkkbdk0Fp"/>
    <hyperlink ref="O8" r:id="rId321" display="https://drive.google.com/open?id=1WHDD5kbkOMZgP7LxIiOEy1i75BieeDq3"/>
    <hyperlink ref="N9" r:id="rId322" display="https://drive.google.com/open?id=18iMl4-_fghJiLVyRuXRcc8UR3eyPLLtT"/>
    <hyperlink ref="O9" r:id="rId323" display="https://drive.google.com/open?id=1rL2kc2NUX2jmtyFVtIrsXYLhywINwXno"/>
    <hyperlink ref="N10" r:id="rId324" display="https://drive.google.com/open?id=1sRbNOXUgQgZnNG6XvgI-YkuH2luBxOGg"/>
    <hyperlink ref="O10" r:id="rId325" display="https://drive.google.com/open?id=1iC17FStV03fsX_P3mOg7I8k_C41n7i71"/>
    <hyperlink ref="N11" r:id="rId326" display="https://drive.google.com/open?id=1bbixSD8epZxOk0GTbXkY8256WGmIV1Rr"/>
    <hyperlink ref="O11" r:id="rId327" display="https://drive.google.com/open?id=1Z4g0AvRdGu44IYryNULN5YPH7IO9bF-H"/>
    <hyperlink ref="N12" r:id="rId328" display="https://drive.google.com/open?id=1rTWwQGwsrMqw843U8K_Ux-pODf328nRi"/>
    <hyperlink ref="O12" r:id="rId329" display="https://drive.google.com/open?id=1YJ3stcu4Z-50ooXSF_Ei40WFr8gJJg1v"/>
    <hyperlink ref="N15" r:id="rId330" display="https://drive.google.com/open?id=11aOK4cEBSGH8hdIow262s54PIZvkxvxN"/>
    <hyperlink ref="O15" r:id="rId331" display="https://drive.google.com/open?id=1N3KN_QjADRwONaYe47R7uIWsvqiUbRdY"/>
    <hyperlink ref="N16" r:id="rId332" display="https://drive.google.com/open?id=1FITfeBG86qpCCNO3v62TIZPl2Emj3edt"/>
    <hyperlink ref="O16" location="gid=0&amp;range=O16" display="gid=0&amp;range=O16"/>
    <hyperlink ref="N17" r:id="rId333" display="https://drive.google.com/open?id=1fReA3ggmuqE6tvF78SpY5VarFNsH5IER"/>
    <hyperlink ref="O17" r:id="rId334" display="https://drive.google.com/open?id=1Nc3ABeSw2OcXzfql_EhDMrwQzQT1BR_o"/>
    <hyperlink ref="N19" r:id="rId335" display="https://drive.google.com/open?id=1h5eX9AbrknnYM8yfWMPxbStMtVC8ZO5u"/>
    <hyperlink ref="O19" r:id="rId336" display="https://drive.google.com/open?id=1c27-t-EHBg3Y-JrnnvsWKqx8pS3fzjsa"/>
    <hyperlink ref="N22" r:id="rId337" display="https://drive.google.com/open?id=1ElM_m8w9yGc58ZSK-GQZrs78bapyL8Z5"/>
    <hyperlink ref="O22" r:id="rId338" display="https://drive.google.com/open?id=1zH4ipRHamymNeQ1kTzot1sTkix-PtzWL"/>
    <hyperlink ref="N23" r:id="rId339" display="https://drive.google.com/open?id=1IMAiEzqTSWVv4l8rYH3Wgx3vUY51AQJE"/>
    <hyperlink ref="O23" r:id="rId340" display="https://drive.google.com/open?id=1pavtBAENV1f6PDR4n3mLrweNuQAs1HJv"/>
    <hyperlink ref="N24" r:id="rId341" display="https://drive.google.com/open?id=10Rf1C_ljH-Xm659Gzd3uN-Q_5XQc6ust"/>
    <hyperlink ref="O24" r:id="rId342" display="https://drive.google.com/open?id=1dsUauh7nFJy4qaemIF_vp2I-iBKkVL8c"/>
    <hyperlink ref="N25" r:id="rId343" display="https://drive.google.com/open?id=1p9YYni88LxTB4sYDb3joQXcCpRu-tGA9"/>
    <hyperlink ref="O25" r:id="rId344" display="https://drive.google.com/open?id=1amVhX8i0wL2WWiKPhCBG6D045EOtsSTp"/>
    <hyperlink ref="N29" r:id="rId345" display="https://drive.google.com/open?id=1NoVs83KpBPPawRORMN_yVNCjHwWmJsss"/>
    <hyperlink ref="O29" r:id="rId346" display="https://drive.google.com/open?id=1j_RS2EqInJjts-ewz5PmxU-K8KF1Ah3o"/>
  </hyperlinks>
  <pageMargins left="0.7" right="0.7" top="0.75" bottom="0.75" header="0.3" footer="0.3"/>
  <pageSetup orientation="portrait" r:id="rId347"/>
  <drawing r:id="rId3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e lejeve të lëshuara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Besiana Musta</dc:creator>
  <cp:lastModifiedBy>Besiana Musta</cp:lastModifiedBy>
  <dcterms:created xsi:type="dcterms:W3CDTF">2019-01-30T10:59:17Z</dcterms:created>
  <dcterms:modified xsi:type="dcterms:W3CDTF">2020-01-13T10:35:26Z</dcterms:modified>
</cp:coreProperties>
</file>