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ntrit.dragaqina\Desktop\Lejet e lëshuara\Lejet 2022\"/>
    </mc:Choice>
  </mc:AlternateContent>
  <bookViews>
    <workbookView xWindow="0" yWindow="0" windowWidth="28545" windowHeight="124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1" l="1"/>
  <c r="J61" i="1"/>
  <c r="I61" i="1"/>
  <c r="H61" i="1"/>
  <c r="H68" i="1" l="1"/>
  <c r="K68" i="1"/>
  <c r="K65" i="1"/>
  <c r="J68" i="1"/>
  <c r="J65" i="1"/>
  <c r="I68" i="1"/>
  <c r="I65" i="1"/>
  <c r="H65" i="1"/>
</calcChain>
</file>

<file path=xl/sharedStrings.xml><?xml version="1.0" encoding="utf-8"?>
<sst xmlns="http://schemas.openxmlformats.org/spreadsheetml/2006/main" count="551" uniqueCount="301">
  <si>
    <t>Komuna e Prishtinës - Drejtoria e Urbanizmit - Lejet e lëshuara 2022</t>
  </si>
  <si>
    <t>Qytetarë të nderuar, këtu i keni të gjitha lejet e lëshuara për vitin 2022. Nëse nuk gjendet ndonjë leje në këtë tabelë, atëherë ndërtimi për të cilin ju intereson nuk ka leje ose është në proçes të lejës.</t>
  </si>
  <si>
    <t>Koment:Të gjitha Lejet e Lëshuara prej dt. 16.05.2017 janë llogaritur në bazë të Rregullores së re mbi Taksën Administrative për dhënien e Lejes së Ndërtimit dhe Tarifën për rregullimin e Infrastrukturës</t>
  </si>
  <si>
    <t>Data e aplikimit të lejes</t>
  </si>
  <si>
    <t>Data e lëshimit të lejes</t>
  </si>
  <si>
    <t>Pronari / Pronarët (Përfaqësuesi)</t>
  </si>
  <si>
    <t>Kompania / Investitori</t>
  </si>
  <si>
    <t>Projektuesi</t>
  </si>
  <si>
    <t>Lagjia</t>
  </si>
  <si>
    <r>
      <t>Sipërfaqja totale ndërtimore në</t>
    </r>
    <r>
      <rPr>
        <b/>
        <sz val="12"/>
        <color rgb="FFFF0000"/>
        <rFont val="Arial"/>
        <family val="2"/>
      </rPr>
      <t xml:space="preserve"> m²</t>
    </r>
  </si>
  <si>
    <r>
      <t xml:space="preserve">Pagesa e tarifes për rritjen e densitetit </t>
    </r>
    <r>
      <rPr>
        <b/>
        <sz val="12"/>
        <color rgb="FFFF0000"/>
        <rFont val="Arial"/>
        <family val="2"/>
      </rPr>
      <t>4.30</t>
    </r>
    <r>
      <rPr>
        <b/>
        <sz val="12"/>
        <color theme="1"/>
        <rFont val="Arial"/>
        <family val="2"/>
      </rPr>
      <t xml:space="preserve"> € (K-I), </t>
    </r>
    <r>
      <rPr>
        <b/>
        <sz val="12"/>
        <color rgb="FFFF0000"/>
        <rFont val="Arial"/>
        <family val="2"/>
      </rPr>
      <t>10.70</t>
    </r>
    <r>
      <rPr>
        <b/>
        <sz val="12"/>
        <color theme="1"/>
        <rFont val="Arial"/>
        <family val="2"/>
      </rPr>
      <t xml:space="preserve"> € (K-II)</t>
    </r>
  </si>
  <si>
    <r>
      <t xml:space="preserve">Pagesa e taksës administrative </t>
    </r>
    <r>
      <rPr>
        <b/>
        <sz val="12"/>
        <color rgb="FFFF0000"/>
        <rFont val="Arial"/>
        <family val="2"/>
      </rPr>
      <t>6.50€</t>
    </r>
    <r>
      <rPr>
        <b/>
        <sz val="12"/>
        <color theme="1"/>
        <rFont val="Arial"/>
        <family val="2"/>
      </rPr>
      <t xml:space="preserve"> për m²</t>
    </r>
  </si>
  <si>
    <t>Pagesa totale e lejës së lëshuar</t>
  </si>
  <si>
    <t>Etazhiteti i objektit</t>
  </si>
  <si>
    <t>Destinimi i objektit</t>
  </si>
  <si>
    <t>Dokumenti në PDF i lejës së lëshuar</t>
  </si>
  <si>
    <t>Situacioni</t>
  </si>
  <si>
    <t>20.09.2021</t>
  </si>
  <si>
    <t>25.03.2022</t>
  </si>
  <si>
    <t>Tomë Gashi</t>
  </si>
  <si>
    <t>Archipoints Group shpk</t>
  </si>
  <si>
    <t>Sofali</t>
  </si>
  <si>
    <t>B+P+2</t>
  </si>
  <si>
    <t>Objekt individual</t>
  </si>
  <si>
    <t>Leja dokumenti 05-351/02-197961/21</t>
  </si>
  <si>
    <t>25.05.2021</t>
  </si>
  <si>
    <t>Hamza Kokollari</t>
  </si>
  <si>
    <t>Arcus Studio LLC</t>
  </si>
  <si>
    <t>Çagllavicë</t>
  </si>
  <si>
    <t>P+1</t>
  </si>
  <si>
    <t>Leja dokumenti 05-351/02-93148/21</t>
  </si>
  <si>
    <t>19.10.2021</t>
  </si>
  <si>
    <t>22.03.2022</t>
  </si>
  <si>
    <t>Selatin Kllokoqi</t>
  </si>
  <si>
    <t>NSH Kutia</t>
  </si>
  <si>
    <t>B+P+1</t>
  </si>
  <si>
    <t>Leja dokumenti 05-351/02-222258/21</t>
  </si>
  <si>
    <t>07.12.2021</t>
  </si>
  <si>
    <t>16.03.2022</t>
  </si>
  <si>
    <t>Istref Murati, 
Shukrije Murati</t>
  </si>
  <si>
    <t>Artings Project shpk</t>
  </si>
  <si>
    <t>Leja dokumenti 05-351/02-26914/21</t>
  </si>
  <si>
    <t>30.09.2021</t>
  </si>
  <si>
    <t>Nazmi Berisha,
Hafiz Mehmeti,
Qazim Durmishaj,
Islam Nitaj,
Muharrem Nitaj,
Fatmire Pllashniku,
Nazim Zeneli,
Endrit Pllashniku,
Erjona Pllashniku,
Ejup Pllashniku,
Fatlume Hetemaj</t>
  </si>
  <si>
    <t>Real Invest shpk</t>
  </si>
  <si>
    <t>EuroCAD shpk</t>
  </si>
  <si>
    <t>Matiçan</t>
  </si>
  <si>
    <t>-2B+P+10
-2B+P+10</t>
  </si>
  <si>
    <t>Objekt shumëbanesorë-me afarizëm</t>
  </si>
  <si>
    <t>Leja dokumenti 05-351/02-207070/21</t>
  </si>
  <si>
    <t>07.05.2021</t>
  </si>
  <si>
    <t>09.03.2022</t>
  </si>
  <si>
    <t>Besim Namani,
Naim Berisha,
Idriz Blakçori,
Arsim Blakçori, 
Hajdin Berisha,
Zenel Berisha,
Zymer Berisha,
Ilmi Berisha,
Shaqir Emini,
Milot Berisha,
Hatigje Orani,
Fitim Berisha,
Neron Berisha,
Alban Blakçori</t>
  </si>
  <si>
    <t>2B&amp;A British Building C shpk</t>
  </si>
  <si>
    <t>Enggroup shpk</t>
  </si>
  <si>
    <t>3B+P+12</t>
  </si>
  <si>
    <t>Leja dokumenti 05-351/02-80699/21</t>
  </si>
  <si>
    <t>01.06.2021</t>
  </si>
  <si>
    <t>07.03.2022</t>
  </si>
  <si>
    <t>Hilmi Bujupi</t>
  </si>
  <si>
    <t>Leja dokumenti 05-351/02-98607/21</t>
  </si>
  <si>
    <t>10.06.2021</t>
  </si>
  <si>
    <t>Agim Ibrahimi</t>
  </si>
  <si>
    <t>AB Group shpk</t>
  </si>
  <si>
    <t>Orlloviq</t>
  </si>
  <si>
    <t>P+0</t>
  </si>
  <si>
    <t>Leja dokumenti 05-351/02-106641/21</t>
  </si>
  <si>
    <t>22.07.2021</t>
  </si>
  <si>
    <t>Bashkim Sahiti,
Zeqir Salihi,
Jehona Beqiri-Sahiti,
Arsim Sahiti,
Muharrem Salihi, 
Musa Vitija,
Rexhep Vitija, 
Avdush Vitija,
Ismet Vitija</t>
  </si>
  <si>
    <t>Butrinti Building shpk</t>
  </si>
  <si>
    <t>Aspen Architecture shpk</t>
  </si>
  <si>
    <t>Prishtinë</t>
  </si>
  <si>
    <t>-B+P+5
-B+P+5
-B+P+5</t>
  </si>
  <si>
    <t>Leja dokumenti 05-351/02-144671/21</t>
  </si>
  <si>
    <t>15.11.2021</t>
  </si>
  <si>
    <t>04.03.2022</t>
  </si>
  <si>
    <t>Gëzim Kastrati, 
Driton Tafallari,
Refik Shefkiu, 
Bajram Rahova,
Besnik Bici,
Shemsi Islami,
Riza Basha,
Naser Krasniqi, 
Ismet Krasniqi,
Afrim Prishtina,
Sylejman Ceka</t>
  </si>
  <si>
    <t>Astral Constuction shpk</t>
  </si>
  <si>
    <t>Paradox Construction shpk</t>
  </si>
  <si>
    <t>-5B+P+11
B+2S+P+10
B+2S+P+12</t>
  </si>
  <si>
    <t>Leja dokumenti 05-351/02-247076/21</t>
  </si>
  <si>
    <t>13.10.2021</t>
  </si>
  <si>
    <t>02.03.2022</t>
  </si>
  <si>
    <t>Koral Invest LLC</t>
  </si>
  <si>
    <t>Objekt i përkohshëm</t>
  </si>
  <si>
    <t>Leja dokumenti 05-351/02-217665/21</t>
  </si>
  <si>
    <t>11.08.2021</t>
  </si>
  <si>
    <t>25.02.2022</t>
  </si>
  <si>
    <t>Afrim Shala</t>
  </si>
  <si>
    <t>StudioTre shpk</t>
  </si>
  <si>
    <t>Leja dokumenti 05-351/02-163672/21</t>
  </si>
  <si>
    <t>03.06.2021</t>
  </si>
  <si>
    <t>21.02.2022</t>
  </si>
  <si>
    <t>Bajram Makolli</t>
  </si>
  <si>
    <t>Land Studio shpk</t>
  </si>
  <si>
    <t>Leja dokumenti 05-351/02-101795/21</t>
  </si>
  <si>
    <t>16.02.2022</t>
  </si>
  <si>
    <t>Muhamed Rexhepi</t>
  </si>
  <si>
    <t>AM-Projekt shpk</t>
  </si>
  <si>
    <t>Hajvali</t>
  </si>
  <si>
    <t>Leja dokumenti 05-351/02-106248/21</t>
  </si>
  <si>
    <t>30.11.2021</t>
  </si>
  <si>
    <t>14.02.2022</t>
  </si>
  <si>
    <t>Mehmet Aliu</t>
  </si>
  <si>
    <t>NTSH Inter Projekt</t>
  </si>
  <si>
    <t>Lirohet nga taksa</t>
  </si>
  <si>
    <t>Leja dokumenti 05-351/02-259356/21</t>
  </si>
  <si>
    <t>25.06.2021</t>
  </si>
  <si>
    <t>Diturije Bytyqi</t>
  </si>
  <si>
    <t>NSH Vedesk Project</t>
  </si>
  <si>
    <t>Leja dokumenti 05-351/02-121191/21</t>
  </si>
  <si>
    <t>23.08.2021</t>
  </si>
  <si>
    <t>07.02.2022</t>
  </si>
  <si>
    <t>Naim Zeneli,
Endrit Pllashniku,
Fatmire Pllashniku,
Ejona Pllashniku,
Sylejman Behra,
Armend Jusufi,
Besnik Spahiu,
Artan Spahiu,
Ardian Spahiu,
Ismet Avdyli, 
Sahit Kelmendi,
Sherif Mustafa</t>
  </si>
  <si>
    <t>Tallku shpk</t>
  </si>
  <si>
    <t>Prishtina e Re</t>
  </si>
  <si>
    <t>2B+S+P+9
2B+P+11</t>
  </si>
  <si>
    <t>Leja dokumenti 05-351/02-173759/21</t>
  </si>
  <si>
    <t>02.07.2021</t>
  </si>
  <si>
    <t>01.02.2022</t>
  </si>
  <si>
    <t>Raif Shushnjaku</t>
  </si>
  <si>
    <t>LSN + Partners</t>
  </si>
  <si>
    <t>Leja dokumenti 05-351/02-127375/21</t>
  </si>
  <si>
    <t>11.11.2021</t>
  </si>
  <si>
    <t>26.01.2022</t>
  </si>
  <si>
    <t>Nexhat Gashi, 
Ilir Fetahaj,
Fetah Fetahaj,
Xhelil Ademi,
Reshat Ademi,
Arben Dautaj,
Isah Iseni,
Fatmire Hajrizi,
Hamdi Kurteshi,
Florim Grajçevci,
Ali Aliu,
Emin Hasani</t>
  </si>
  <si>
    <t>Princesha Construction shpk,
Kawa Group</t>
  </si>
  <si>
    <t>A2 Engineering shpk</t>
  </si>
  <si>
    <t>4B+2S+P+3
4B+3S+P+12</t>
  </si>
  <si>
    <t>Leja dokumenti 05-351/02-219012/20</t>
  </si>
  <si>
    <t>10.08.2021</t>
  </si>
  <si>
    <t>24.01.2022</t>
  </si>
  <si>
    <t>Kujtim Svirca,
Qëndresa Xhafa Svirca</t>
  </si>
  <si>
    <t>AA Arkitektur shpk</t>
  </si>
  <si>
    <t>Leja dokumenti 05-351/02-161348/21</t>
  </si>
  <si>
    <t>05.11.2021</t>
  </si>
  <si>
    <t>Fatmir Ahmeti</t>
  </si>
  <si>
    <t>SRT Worldeide shpk</t>
  </si>
  <si>
    <t>Bërnicë e Epërme</t>
  </si>
  <si>
    <t>Leja dokumenti 05-351/02-238767/21</t>
  </si>
  <si>
    <t>13.11.2020</t>
  </si>
  <si>
    <t>Osman Shala</t>
  </si>
  <si>
    <t>Centimetri shpk</t>
  </si>
  <si>
    <t>Leja dokumenti 05-351/02-210963/20</t>
  </si>
  <si>
    <t>14.09.2021</t>
  </si>
  <si>
    <t>Ariand Alaj,
Afërdita Alaj</t>
  </si>
  <si>
    <t>NSH Rraci ark ing</t>
  </si>
  <si>
    <t>Leja dokumenti 05-351/02-194366/21</t>
  </si>
  <si>
    <t>13.09.2021</t>
  </si>
  <si>
    <t>Enver Hajrullahu</t>
  </si>
  <si>
    <t>NP Kosova Projekt Construction</t>
  </si>
  <si>
    <t>Leja dokumenti 05-351/02-192726/21</t>
  </si>
  <si>
    <t>13.08.2021</t>
  </si>
  <si>
    <t>Ekrem Fazliu</t>
  </si>
  <si>
    <t>S+P+1</t>
  </si>
  <si>
    <t>Leja dokumenti 05-351/02-165565/21</t>
  </si>
  <si>
    <t>09.08.2021</t>
  </si>
  <si>
    <t>Muharrem Bullatovci,
Qamil Bullatovci,
Agron Bullatovci</t>
  </si>
  <si>
    <t>Alko Group sha</t>
  </si>
  <si>
    <t>Building shpk</t>
  </si>
  <si>
    <t>B+P+10</t>
  </si>
  <si>
    <t>Leja dokumenti 05-351/02-160918-21</t>
  </si>
  <si>
    <t>Gëzim Krajkova</t>
  </si>
  <si>
    <t>North America MCG shpk</t>
  </si>
  <si>
    <t>B+P+4+Ph
B+S+P+3+Ph</t>
  </si>
  <si>
    <t>Leja dokumenti 05-351/02-120701/21</t>
  </si>
  <si>
    <t>26.08.2021</t>
  </si>
  <si>
    <t>21.01.2022</t>
  </si>
  <si>
    <t>Murat Hetemi</t>
  </si>
  <si>
    <t>Casa Architecture</t>
  </si>
  <si>
    <t>Llukar</t>
  </si>
  <si>
    <t>Leja dokumenti 05-351/02-177752/21</t>
  </si>
  <si>
    <t>03.09.2021</t>
  </si>
  <si>
    <t>Lirim Mustafa</t>
  </si>
  <si>
    <t>ZH Studio shpk</t>
  </si>
  <si>
    <t>Leja dokumenti 05-351/02-185864/21</t>
  </si>
  <si>
    <t>TOTAL :</t>
  </si>
  <si>
    <t>23.09.2021</t>
  </si>
  <si>
    <t>21.03.2022</t>
  </si>
  <si>
    <t>Meliha Rrmoku</t>
  </si>
  <si>
    <t>Univerzal Bau Group shpk</t>
  </si>
  <si>
    <t>Plan 2 shpk</t>
  </si>
  <si>
    <t>Mati 1</t>
  </si>
  <si>
    <t>-2B+P+7
-1B+P+7</t>
  </si>
  <si>
    <t>Leja dokumenti 05-351/02-201194/21</t>
  </si>
  <si>
    <t>14.05.2021</t>
  </si>
  <si>
    <t>Gafurr Statovci, 
Esat Troni,
Xhavit Vllasaliu,
Valon Haxhaj,
Rahim Vllasaliu,
Luigj Malota,
Sahit Kelmendi,
Fatos Statovci,
Hakif Bllaca</t>
  </si>
  <si>
    <t>Lin-Projekt shpk</t>
  </si>
  <si>
    <t>2B+S+P+9</t>
  </si>
  <si>
    <t>Leja dokumenti 05-351/02-83729/21</t>
  </si>
  <si>
    <t>26.04.2022</t>
  </si>
  <si>
    <t>Mentor Azemi</t>
  </si>
  <si>
    <t>Leja dokumenti 05-351/02-126821/21</t>
  </si>
  <si>
    <t>27.09.2022</t>
  </si>
  <si>
    <t>22.04.2022</t>
  </si>
  <si>
    <t>Mehdi Begolli,
Rrahim Begolli,
Sami Begolli,
Bedri Begolli,
Nexhat Begolli</t>
  </si>
  <si>
    <t>Fehi Capital shpk</t>
  </si>
  <si>
    <t>IB Architects shpk</t>
  </si>
  <si>
    <t>Kalabri</t>
  </si>
  <si>
    <t>2B+P+9</t>
  </si>
  <si>
    <t>Leja dokumenti 05-351/02-203666/21</t>
  </si>
  <si>
    <t>08.10.2021</t>
  </si>
  <si>
    <t>19.04.2022</t>
  </si>
  <si>
    <t>Edon Kelmendi,
Drilon Kelmendi,
Fisnik Kelmendi,
Sadedin Sharku,
Avni Zeqiri</t>
  </si>
  <si>
    <t>Uni Projekt shpk</t>
  </si>
  <si>
    <t>NNSH Vizion Project shpk</t>
  </si>
  <si>
    <t xml:space="preserve">-2B+P+10
</t>
  </si>
  <si>
    <t>Leja dokumenti 05-351/02-214927/21</t>
  </si>
  <si>
    <t>03.02.2022</t>
  </si>
  <si>
    <t>14.04.2022</t>
  </si>
  <si>
    <t>Avdi Limoni,
Nexhmije Limoni</t>
  </si>
  <si>
    <t>AEK Group shpk</t>
  </si>
  <si>
    <t>Leja dokumenti 05-351/02-24365/22</t>
  </si>
  <si>
    <t>29.09.2021</t>
  </si>
  <si>
    <t>12.04.2022</t>
  </si>
  <si>
    <t>Adnan Llapashtica,
Rexhep Llapashtica,
Remzije Llapashtica,
Lulzim Bunjaku</t>
  </si>
  <si>
    <t>BP Constuction shpk</t>
  </si>
  <si>
    <t>Bashkimi Projekt shpk</t>
  </si>
  <si>
    <t>-B+S+P+5
-B+S+P+5
-B+P+5</t>
  </si>
  <si>
    <t>Leja dokumenti 05-351/01-136005/20</t>
  </si>
  <si>
    <t>01.11.2021</t>
  </si>
  <si>
    <t>08.04.2022</t>
  </si>
  <si>
    <t>Fahrije Osmani Shabani</t>
  </si>
  <si>
    <t>Locus shpk</t>
  </si>
  <si>
    <t>Leja dokumenti 05-351/02-232241/21</t>
  </si>
  <si>
    <t>22.10.2021</t>
  </si>
  <si>
    <t>01.04.2022</t>
  </si>
  <si>
    <t>Shukrije Gashi,
Uran Gashi,
Hilmije Ramabaja,
Yll Gashi, 
Pajazit Gashi,
Idriz Gashi, 
Bajram Gashi, 
Skender Gashi,
Nysret Gashi,
Hedije Kçiku,
Sami Gashi,
Avdyl Gashi,
Afrim Gashi,
Sabri Gashi,
Naim Gashi</t>
  </si>
  <si>
    <t>Erta Invest shpk</t>
  </si>
  <si>
    <t>Ferizi 2A shpk</t>
  </si>
  <si>
    <t>-B+P+5</t>
  </si>
  <si>
    <t>Leja dokumenti 05-351/02-226158/21</t>
  </si>
  <si>
    <t>03.12.2021</t>
  </si>
  <si>
    <t>31.03.2022</t>
  </si>
  <si>
    <t>Artan Buzhala</t>
  </si>
  <si>
    <t>GH-Architects shpk</t>
  </si>
  <si>
    <t>Leja dokumenti 05-351/02-263294/21</t>
  </si>
  <si>
    <t>04.10.2021</t>
  </si>
  <si>
    <t>30.03.2022</t>
  </si>
  <si>
    <t>Irfane Haxhija, 
Eroll Haxhillari, 
Shemsije Haxhija, 
Ismajl Haxhija, 
LUXURT HOLDING sh.p.k., 
Shpresa Çaushi,
Agim Çaushi</t>
  </si>
  <si>
    <t>Luxury Holding shpk</t>
  </si>
  <si>
    <t>P+1
B+P+1</t>
  </si>
  <si>
    <t>Leja dokumenti 05-351/02-210412/21</t>
  </si>
  <si>
    <t>15.04.2022</t>
  </si>
  <si>
    <t>13.06.2022</t>
  </si>
  <si>
    <t>Bashkësia Islame e Kosovës</t>
  </si>
  <si>
    <t>InTech</t>
  </si>
  <si>
    <t>Dardania</t>
  </si>
  <si>
    <t>2B+2S+P+2G</t>
  </si>
  <si>
    <t>Objekt Fetar</t>
  </si>
  <si>
    <t>Leja dokumenti 05-351/02-64825/20</t>
  </si>
  <si>
    <t>01.06.2022</t>
  </si>
  <si>
    <t>Emine Imishti Bajrami</t>
  </si>
  <si>
    <t>NTSH Studio Zero</t>
  </si>
  <si>
    <t>Leja dokumenti 05-351/02-48282/22</t>
  </si>
  <si>
    <t>12.01.2022</t>
  </si>
  <si>
    <t>26.05.2022</t>
  </si>
  <si>
    <t>Sadri Alija,
Arlinda Alija</t>
  </si>
  <si>
    <t>Leja dokumenti 05-351/02-6812/22</t>
  </si>
  <si>
    <t>05.01.2022</t>
  </si>
  <si>
    <t>24.05.2022</t>
  </si>
  <si>
    <t>Premtim Gojani, 
Migjen Hoxha,
Albert Hoxha,
Shpend Çarkaxhiu,
Albin Hoxha,
Naim Hoxha,
Lorik Çarkaxhiu,
Naser Çarkaxhiu,
Besnik Alija,
Emrlla Zeka,
Hajrullah Zeka,
Zeqirja Zeka,
Esma Rexhepi</t>
  </si>
  <si>
    <t>MP Group shpk</t>
  </si>
  <si>
    <t>-2B+S+P+6
-2B+S+P+9
-2B+S+P+8</t>
  </si>
  <si>
    <t>objekt shumëbanesorë-me afarizëm</t>
  </si>
  <si>
    <t>Leja dokumenti 05-351/02449/22</t>
  </si>
  <si>
    <t>07.06.2021</t>
  </si>
  <si>
    <t>17.05.2022</t>
  </si>
  <si>
    <t>Xhavit Vllasaliu,
Zeqir Haxhija</t>
  </si>
  <si>
    <t>Dard Construction shpk</t>
  </si>
  <si>
    <t>Infra Plus shpk</t>
  </si>
  <si>
    <t>2B+P+10</t>
  </si>
  <si>
    <t>Leja dokumenti 05-351/02-104250/21</t>
  </si>
  <si>
    <t>06.07.2020</t>
  </si>
  <si>
    <t>Arben Hema, 
Krenare Hema, 
Atifete Karakashi,
Petrit Karakashi,
Ismet Osmani,
Skender Kaçanolli,
Ekrem Kaçanolli,
Valdet Kaçanolli, 
Fitim Kaçanolli, 
Ramadan Sejdiu,
Teute Reshiti,
Islam Qerkinaj,
Ramadan Qerkinaj,
Mehmetaj Qerkinaj,
Musaja Qerkinaj,
Sylejman Zabeli</t>
  </si>
  <si>
    <t>NN R&amp; Rukolli</t>
  </si>
  <si>
    <t>B+S+P+7
2B+S+P+7</t>
  </si>
  <si>
    <t>Leja dokumenti 05-351/02-110542/20</t>
  </si>
  <si>
    <t>20.08.2021</t>
  </si>
  <si>
    <t>11.05.2022</t>
  </si>
  <si>
    <t>Aspen Architecture shpk,
Delfin Holding shpk</t>
  </si>
  <si>
    <t>Makovc</t>
  </si>
  <si>
    <t>Leja dokumenti 05-351/02-172567/21</t>
  </si>
  <si>
    <t>10.05.2022</t>
  </si>
  <si>
    <t>Chelsea Point LLC</t>
  </si>
  <si>
    <t>NNP Oda</t>
  </si>
  <si>
    <t>Leja dokumenti 05-351/02-17653/22</t>
  </si>
  <si>
    <t>29.07.2021</t>
  </si>
  <si>
    <t>Vladica Ristiq</t>
  </si>
  <si>
    <t>Infected Architecture NSh</t>
  </si>
  <si>
    <t>Leja dokumenti 05-351/02-151190/21</t>
  </si>
  <si>
    <t>14.12.2021</t>
  </si>
  <si>
    <t>Drilon Bejtullahi</t>
  </si>
  <si>
    <t>NPSH Cegis</t>
  </si>
  <si>
    <t>Leja dokumenti 05-351/02-271147/21</t>
  </si>
  <si>
    <t>Bedri Buzuku</t>
  </si>
  <si>
    <t>Leja dokumenti 05-351/02-177033/21</t>
  </si>
  <si>
    <t>KGT shpk</t>
  </si>
  <si>
    <t>Cooperation Architecture shpk</t>
  </si>
  <si>
    <t>Objekt afarist me karakter të përkohshëm</t>
  </si>
  <si>
    <t>Leja dokumenti 05-351/02-233307/21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</si>
</sst>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 #,##0.00_)\ [$€-1]_ ;_ * \(#,##0.00\)\ [$€-1]_ ;_ * &quot;-&quot;??_)\ [$€-1]_ ;_ @_ "/>
  </numFmts>
  <fonts count="15" x14ac:knownFonts="1">
    <font>
      <sz val="11"/>
      <color theme="1"/>
      <name val="Calibri"/>
      <family val="2"/>
      <scheme val="minor"/>
    </font>
    <font>
      <sz val="11"/>
      <color theme="1"/>
      <name val="Calibri"/>
      <family val="2"/>
      <scheme val="minor"/>
    </font>
    <font>
      <b/>
      <sz val="21"/>
      <color rgb="FF0000FF"/>
      <name val="Arial"/>
      <family val="2"/>
    </font>
    <font>
      <sz val="10"/>
      <color theme="1"/>
      <name val="Arial"/>
      <family val="2"/>
    </font>
    <font>
      <b/>
      <sz val="12"/>
      <color theme="1"/>
      <name val="Arial"/>
      <family val="2"/>
    </font>
    <font>
      <b/>
      <sz val="12"/>
      <color rgb="FFFF0000"/>
      <name val="Arial"/>
      <family val="2"/>
    </font>
    <font>
      <b/>
      <sz val="18"/>
      <color rgb="FF1155CC"/>
      <name val="Arial"/>
      <family val="2"/>
    </font>
    <font>
      <u/>
      <sz val="11"/>
      <color theme="10"/>
      <name val="Calibri"/>
      <family val="2"/>
      <scheme val="minor"/>
    </font>
    <font>
      <b/>
      <sz val="12"/>
      <color rgb="FF000000"/>
      <name val="Arial"/>
      <family val="2"/>
    </font>
    <font>
      <b/>
      <sz val="12"/>
      <color rgb="FF00B050"/>
      <name val="Arial"/>
      <family val="2"/>
    </font>
    <font>
      <b/>
      <sz val="12"/>
      <color theme="4"/>
      <name val="Arial"/>
      <family val="2"/>
    </font>
    <font>
      <sz val="10"/>
      <color rgb="FF00B050"/>
      <name val="Arial"/>
      <family val="2"/>
    </font>
    <font>
      <sz val="10"/>
      <color rgb="FF00B0F0"/>
      <name val="Arial"/>
      <family val="2"/>
    </font>
    <font>
      <sz val="10"/>
      <color rgb="FFFF0000"/>
      <name val="Arial"/>
      <family val="2"/>
    </font>
    <font>
      <b/>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rgb="FF51AEFF"/>
        <bgColor indexed="64"/>
      </patternFill>
    </fill>
    <fill>
      <patternFill patternType="solid">
        <fgColor theme="0"/>
        <bgColor indexed="64"/>
      </patternFill>
    </fill>
    <fill>
      <patternFill patternType="solid">
        <fgColor rgb="FFFF0000"/>
        <bgColor indexed="64"/>
      </patternFill>
    </fill>
  </fills>
  <borders count="20">
    <border>
      <left/>
      <right/>
      <top/>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
      <left/>
      <right style="medium">
        <color rgb="FFCCCCCC"/>
      </right>
      <top/>
      <bottom/>
      <diagonal/>
    </border>
    <border>
      <left style="medium">
        <color rgb="FF000000"/>
      </left>
      <right style="medium">
        <color rgb="FF000000"/>
      </right>
      <top style="medium">
        <color rgb="FFCCCCCC"/>
      </top>
      <bottom style="medium">
        <color rgb="FF000000"/>
      </bottom>
      <diagonal/>
    </border>
    <border>
      <left style="medium">
        <color rgb="FF000000"/>
      </left>
      <right/>
      <top style="medium">
        <color rgb="FFCCCCCC"/>
      </top>
      <bottom style="medium">
        <color rgb="FF000000"/>
      </bottom>
      <diagonal/>
    </border>
    <border>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71">
    <xf numFmtId="0" fontId="0" fillId="0" borderId="0" xfId="0"/>
    <xf numFmtId="0" fontId="3" fillId="3" borderId="8" xfId="0" applyFont="1" applyFill="1" applyBorder="1" applyAlignment="1">
      <alignment wrapText="1"/>
    </xf>
    <xf numFmtId="0" fontId="4" fillId="3" borderId="12" xfId="0" applyFont="1" applyFill="1" applyBorder="1" applyAlignment="1">
      <alignment horizontal="center" wrapText="1"/>
    </xf>
    <xf numFmtId="0" fontId="3" fillId="2" borderId="12" xfId="0" applyFont="1" applyFill="1" applyBorder="1" applyAlignment="1">
      <alignment horizontal="right" wrapText="1"/>
    </xf>
    <xf numFmtId="0" fontId="3" fillId="0" borderId="12" xfId="0" applyFont="1" applyBorder="1" applyAlignment="1">
      <alignment wrapText="1"/>
    </xf>
    <xf numFmtId="0" fontId="3" fillId="0" borderId="12" xfId="0" applyFont="1" applyBorder="1" applyAlignment="1">
      <alignment horizontal="center" wrapText="1"/>
    </xf>
    <xf numFmtId="4" fontId="3" fillId="0" borderId="12" xfId="0" applyNumberFormat="1" applyFont="1" applyBorder="1" applyAlignment="1">
      <alignment horizontal="center" wrapText="1"/>
    </xf>
    <xf numFmtId="0" fontId="3" fillId="2" borderId="12" xfId="0" applyFont="1" applyFill="1" applyBorder="1" applyAlignment="1">
      <alignment wrapText="1"/>
    </xf>
    <xf numFmtId="0" fontId="7" fillId="2" borderId="12" xfId="2" applyFill="1" applyBorder="1" applyAlignment="1">
      <alignment wrapText="1"/>
    </xf>
    <xf numFmtId="0" fontId="3" fillId="2" borderId="12" xfId="0" applyFont="1" applyFill="1" applyBorder="1" applyAlignment="1">
      <alignment horizontal="center" wrapText="1"/>
    </xf>
    <xf numFmtId="4" fontId="3" fillId="2" borderId="12" xfId="0" applyNumberFormat="1" applyFont="1" applyFill="1" applyBorder="1" applyAlignment="1">
      <alignment horizontal="center" wrapText="1"/>
    </xf>
    <xf numFmtId="0" fontId="3" fillId="0" borderId="12" xfId="0" applyFont="1" applyBorder="1" applyAlignment="1">
      <alignment horizontal="center" vertical="center" wrapText="1"/>
    </xf>
    <xf numFmtId="0" fontId="8" fillId="0" borderId="16" xfId="0" applyFont="1" applyBorder="1" applyAlignment="1">
      <alignment vertical="center" wrapText="1"/>
    </xf>
    <xf numFmtId="4" fontId="9" fillId="0" borderId="16" xfId="1" applyNumberFormat="1" applyFont="1" applyBorder="1" applyAlignment="1">
      <alignment vertical="center"/>
    </xf>
    <xf numFmtId="164" fontId="10" fillId="0" borderId="16" xfId="0" applyNumberFormat="1" applyFont="1" applyBorder="1" applyAlignment="1">
      <alignment vertical="center"/>
    </xf>
    <xf numFmtId="164" fontId="8" fillId="0" borderId="16" xfId="0" applyNumberFormat="1" applyFont="1" applyBorder="1" applyAlignment="1">
      <alignment vertical="center"/>
    </xf>
    <xf numFmtId="164" fontId="5" fillId="0" borderId="16" xfId="1" applyNumberFormat="1" applyFont="1" applyBorder="1" applyAlignment="1">
      <alignment horizontal="right" vertical="center"/>
    </xf>
    <xf numFmtId="0" fontId="11" fillId="0" borderId="12" xfId="0" applyFont="1" applyBorder="1" applyAlignment="1">
      <alignment horizontal="center" wrapText="1"/>
    </xf>
    <xf numFmtId="0" fontId="11" fillId="2" borderId="12" xfId="0" applyFont="1" applyFill="1" applyBorder="1" applyAlignment="1">
      <alignment horizontal="center" wrapText="1"/>
    </xf>
    <xf numFmtId="4" fontId="11" fillId="0" borderId="12" xfId="0" applyNumberFormat="1" applyFont="1" applyBorder="1" applyAlignment="1">
      <alignment horizontal="center" wrapText="1"/>
    </xf>
    <xf numFmtId="0" fontId="12" fillId="0" borderId="12" xfId="0" applyFont="1" applyBorder="1" applyAlignment="1">
      <alignment horizontal="center" wrapText="1"/>
    </xf>
    <xf numFmtId="0" fontId="12" fillId="2" borderId="12" xfId="0" applyFont="1" applyFill="1" applyBorder="1" applyAlignment="1">
      <alignment horizontal="center" wrapText="1"/>
    </xf>
    <xf numFmtId="4" fontId="12" fillId="0" borderId="12" xfId="0" applyNumberFormat="1" applyFont="1" applyBorder="1" applyAlignment="1">
      <alignment horizontal="center" wrapText="1"/>
    </xf>
    <xf numFmtId="4" fontId="13" fillId="0" borderId="12" xfId="0" applyNumberFormat="1" applyFont="1" applyBorder="1" applyAlignment="1">
      <alignment horizontal="center" wrapText="1"/>
    </xf>
    <xf numFmtId="4" fontId="13" fillId="2" borderId="12" xfId="0" applyNumberFormat="1" applyFont="1" applyFill="1" applyBorder="1" applyAlignment="1">
      <alignment horizontal="center" wrapText="1"/>
    </xf>
    <xf numFmtId="0" fontId="13" fillId="0" borderId="12" xfId="0" applyFont="1" applyBorder="1" applyAlignment="1">
      <alignment horizontal="center" wrapText="1"/>
    </xf>
    <xf numFmtId="4" fontId="0" fillId="0" borderId="0" xfId="0" applyNumberFormat="1"/>
    <xf numFmtId="0" fontId="3" fillId="2" borderId="18" xfId="0" applyFont="1" applyFill="1" applyBorder="1" applyAlignment="1">
      <alignment horizontal="right" wrapText="1"/>
    </xf>
    <xf numFmtId="0" fontId="3" fillId="0" borderId="18" xfId="0" applyFont="1" applyBorder="1" applyAlignment="1">
      <alignment wrapText="1"/>
    </xf>
    <xf numFmtId="0" fontId="3" fillId="0" borderId="18" xfId="0" applyFont="1" applyBorder="1" applyAlignment="1">
      <alignment horizontal="center" wrapText="1"/>
    </xf>
    <xf numFmtId="4" fontId="3" fillId="0" borderId="18" xfId="0" applyNumberFormat="1" applyFont="1" applyBorder="1" applyAlignment="1">
      <alignment horizontal="center" wrapText="1"/>
    </xf>
    <xf numFmtId="0" fontId="3" fillId="2" borderId="18" xfId="0" applyFont="1" applyFill="1" applyBorder="1" applyAlignment="1">
      <alignment wrapText="1"/>
    </xf>
    <xf numFmtId="0" fontId="7" fillId="2" borderId="18" xfId="2" applyFill="1" applyBorder="1" applyAlignment="1">
      <alignment wrapText="1"/>
    </xf>
    <xf numFmtId="0" fontId="3" fillId="0" borderId="19" xfId="0" applyFont="1" applyBorder="1" applyAlignment="1">
      <alignment wrapText="1"/>
    </xf>
    <xf numFmtId="0" fontId="0" fillId="4" borderId="0" xfId="0" applyFill="1"/>
    <xf numFmtId="0" fontId="3" fillId="4" borderId="18" xfId="0" applyFont="1" applyFill="1" applyBorder="1" applyAlignment="1">
      <alignment wrapText="1"/>
    </xf>
    <xf numFmtId="0" fontId="3" fillId="4" borderId="12" xfId="0" applyFont="1" applyFill="1" applyBorder="1" applyAlignment="1">
      <alignment wrapText="1"/>
    </xf>
    <xf numFmtId="0" fontId="11" fillId="0" borderId="18" xfId="0" applyFont="1" applyBorder="1" applyAlignment="1">
      <alignment horizontal="center" wrapText="1"/>
    </xf>
    <xf numFmtId="4" fontId="11" fillId="0" borderId="18" xfId="0" applyNumberFormat="1" applyFont="1" applyBorder="1" applyAlignment="1">
      <alignment horizontal="center" wrapText="1"/>
    </xf>
    <xf numFmtId="4" fontId="12" fillId="0" borderId="18" xfId="0" applyNumberFormat="1" applyFont="1" applyBorder="1" applyAlignment="1">
      <alignment horizontal="center" wrapText="1"/>
    </xf>
    <xf numFmtId="0" fontId="12" fillId="0" borderId="18" xfId="0" applyFont="1" applyBorder="1" applyAlignment="1">
      <alignment horizontal="center" wrapText="1"/>
    </xf>
    <xf numFmtId="4" fontId="13" fillId="0" borderId="18" xfId="0" applyNumberFormat="1" applyFont="1"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2" xfId="0" applyFont="1" applyFill="1" applyBorder="1" applyAlignment="1">
      <alignment wrapText="1"/>
    </xf>
    <xf numFmtId="0" fontId="3" fillId="2" borderId="3" xfId="0" applyFont="1" applyFill="1" applyBorder="1" applyAlignment="1">
      <alignment wrapText="1"/>
    </xf>
    <xf numFmtId="0" fontId="3" fillId="2" borderId="0" xfId="0" applyFont="1" applyFill="1" applyBorder="1" applyAlignment="1">
      <alignment wrapText="1"/>
    </xf>
    <xf numFmtId="0" fontId="3" fillId="2" borderId="7" xfId="0" applyFont="1" applyFill="1" applyBorder="1" applyAlignment="1">
      <alignment wrapText="1"/>
    </xf>
    <xf numFmtId="0" fontId="3" fillId="2" borderId="5" xfId="0" applyFont="1" applyFill="1" applyBorder="1" applyAlignment="1">
      <alignment wrapText="1"/>
    </xf>
    <xf numFmtId="0" fontId="3" fillId="2" borderId="6" xfId="0" applyFont="1" applyFill="1" applyBorder="1" applyAlignment="1">
      <alignmen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14" fillId="2" borderId="17" xfId="0" applyFont="1" applyFill="1" applyBorder="1" applyAlignment="1">
      <alignment horizontal="right" wrapText="1"/>
    </xf>
    <xf numFmtId="0" fontId="3" fillId="5" borderId="18" xfId="0" applyFont="1" applyFill="1" applyBorder="1" applyAlignment="1">
      <alignment horizontal="right" wrapText="1"/>
    </xf>
    <xf numFmtId="4" fontId="3" fillId="2" borderId="18" xfId="0" applyNumberFormat="1" applyFont="1" applyFill="1" applyBorder="1" applyAlignment="1">
      <alignment horizontal="center" wrapText="1"/>
    </xf>
    <xf numFmtId="0" fontId="3" fillId="0" borderId="18" xfId="0" applyFont="1" applyBorder="1" applyAlignment="1">
      <alignment horizontal="center" vertical="center" wrapText="1"/>
    </xf>
    <xf numFmtId="0" fontId="3" fillId="2" borderId="18" xfId="0" applyFont="1" applyFill="1" applyBorder="1" applyAlignment="1">
      <alignment horizontal="center" wrapText="1"/>
    </xf>
    <xf numFmtId="0" fontId="3" fillId="0" borderId="18" xfId="0" applyFont="1" applyBorder="1" applyAlignment="1">
      <alignment vertical="center" wrapText="1"/>
    </xf>
    <xf numFmtId="0" fontId="14" fillId="2" borderId="8" xfId="0" applyFont="1" applyFill="1" applyBorder="1" applyAlignment="1">
      <alignment horizontal="right" wrapText="1"/>
    </xf>
    <xf numFmtId="0" fontId="3" fillId="5" borderId="12" xfId="0" applyFont="1" applyFill="1" applyBorder="1" applyAlignment="1">
      <alignment horizontal="righ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QvKGXjKryCJKKAVyUVN2gGohxzjj4yzu/view?usp=sharing" TargetMode="External"/><Relationship Id="rId21" Type="http://schemas.openxmlformats.org/officeDocument/2006/relationships/hyperlink" Target="https://drive.google.com/file/d/1M-OcBmJyLuspo2XXDbruL7zhIiSUwR07/view?usp=sharing" TargetMode="External"/><Relationship Id="rId42" Type="http://schemas.openxmlformats.org/officeDocument/2006/relationships/hyperlink" Target="https://drive.google.com/file/d/1xSrRiNIxjfR7cQQ0LgqEIzk1CnbjK87z/view?usp=sharing" TargetMode="External"/><Relationship Id="rId47" Type="http://schemas.openxmlformats.org/officeDocument/2006/relationships/hyperlink" Target="https://drive.google.com/file/d/1bDI5fuHeJblOyq6uhgrke93BKAgq8Afv/view?usp=sharing" TargetMode="External"/><Relationship Id="rId63" Type="http://schemas.openxmlformats.org/officeDocument/2006/relationships/hyperlink" Target="https://drive.google.com/file/d/1_XDYCMNoCXJdZQmmZZWst0V9qBVdI6sr/view?usp=sharing" TargetMode="External"/><Relationship Id="rId68" Type="http://schemas.openxmlformats.org/officeDocument/2006/relationships/hyperlink" Target="https://drive.google.com/file/d/1QJqqEL5IiDkf3dwHTufVNwvkZYY0utU5/view?usp=sharing" TargetMode="External"/><Relationship Id="rId84" Type="http://schemas.openxmlformats.org/officeDocument/2006/relationships/hyperlink" Target="https://drive.google.com/file/d/1-fN_mzeaenlomBwdQyVyRLCXMYgHUH24/view?usp=sharing" TargetMode="External"/><Relationship Id="rId89" Type="http://schemas.openxmlformats.org/officeDocument/2006/relationships/hyperlink" Target="https://drive.google.com/file/d/1rV2gUO7AnwThaU0_sPxhOJ3-MJ3A4xof/view?usp=sharing" TargetMode="External"/><Relationship Id="rId16" Type="http://schemas.openxmlformats.org/officeDocument/2006/relationships/hyperlink" Target="https://drive.google.com/file/d/1tz_XYnyIHGIJfXE0oJKEsJl5xgZXjXpG/view?usp=sharing" TargetMode="External"/><Relationship Id="rId11" Type="http://schemas.openxmlformats.org/officeDocument/2006/relationships/hyperlink" Target="https://drive.google.com/file/d/1_3Z1C7BiDU5VWJvw3SvJukEFeqZxjWVD/view?usp=sharing" TargetMode="External"/><Relationship Id="rId32" Type="http://schemas.openxmlformats.org/officeDocument/2006/relationships/hyperlink" Target="https://drive.google.com/file/d/1dkIHwpRWXD4vGvP_3AGdVnd7P2LJoLiJ/view?usp=sharing" TargetMode="External"/><Relationship Id="rId37" Type="http://schemas.openxmlformats.org/officeDocument/2006/relationships/hyperlink" Target="https://drive.google.com/file/d/1kzFznODrt07PykTBTjQb5G_lqKvbYgWH/view?usp=sharing" TargetMode="External"/><Relationship Id="rId53" Type="http://schemas.openxmlformats.org/officeDocument/2006/relationships/hyperlink" Target="https://drive.google.com/file/d/1oe_cTgy58nIsUE638TtQAgSYLp4U8KCs/view?usp=sharing" TargetMode="External"/><Relationship Id="rId58" Type="http://schemas.openxmlformats.org/officeDocument/2006/relationships/hyperlink" Target="https://drive.google.com/file/d/1ybniGCJyW0MBzkR6xgp46wruBXcwH33i/view?usp=sharing" TargetMode="External"/><Relationship Id="rId74" Type="http://schemas.openxmlformats.org/officeDocument/2006/relationships/hyperlink" Target="https://drive.google.com/file/d/1Tl7V8k6jjgTuIQHWIOCDaREbrfC5959W/view?usp=sharing" TargetMode="External"/><Relationship Id="rId79" Type="http://schemas.openxmlformats.org/officeDocument/2006/relationships/hyperlink" Target="https://drive.google.com/file/d/1itHtUQlsGNwQzXxKnumNNlXyAEi6RxVl/view?usp=sharing" TargetMode="External"/><Relationship Id="rId102" Type="http://schemas.openxmlformats.org/officeDocument/2006/relationships/hyperlink" Target="https://drive.google.com/file/d/1smS7dOgSz-dJtcowcMyardCA1LGvtt8U/view?usp=sharing" TargetMode="External"/><Relationship Id="rId5" Type="http://schemas.openxmlformats.org/officeDocument/2006/relationships/hyperlink" Target="https://drive.google.com/file/d/1gm59nsEFaOqkmIXUDjCgCGqxj2cSt_oX/view?usp=sharing" TargetMode="External"/><Relationship Id="rId90" Type="http://schemas.openxmlformats.org/officeDocument/2006/relationships/hyperlink" Target="https://drive.google.com/file/d/1CYpFVuxtl5lcIu7bgGMCJ7XBvWrDIZ0Z/view?usp=sharing" TargetMode="External"/><Relationship Id="rId95" Type="http://schemas.openxmlformats.org/officeDocument/2006/relationships/hyperlink" Target="https://drive.google.com/file/d/1cXt5TNXtiMZNN96VtkNcjOEgwti7EZWa/view?usp=sharing" TargetMode="External"/><Relationship Id="rId22" Type="http://schemas.openxmlformats.org/officeDocument/2006/relationships/hyperlink" Target="https://drive.google.com/file/d/16oqCms28PcYok3A_lzUgoUSy8hFWrGqc/view?usp=sharing" TargetMode="External"/><Relationship Id="rId27" Type="http://schemas.openxmlformats.org/officeDocument/2006/relationships/hyperlink" Target="https://drive.google.com/file/d/1wF75Mx77XZyArEEtO1_1hSSM5xZ0-igw/view?usp=sharing" TargetMode="External"/><Relationship Id="rId43" Type="http://schemas.openxmlformats.org/officeDocument/2006/relationships/hyperlink" Target="https://drive.google.com/file/d/12XffA0WRfhZ-KFmJ0Nm_5raLpbl8r2H1/view?usp=sharing" TargetMode="External"/><Relationship Id="rId48" Type="http://schemas.openxmlformats.org/officeDocument/2006/relationships/hyperlink" Target="https://drive.google.com/file/d/1X4nybZvDo3BhfuctlBTST-ziRbgIBpLA/view?usp=sharing" TargetMode="External"/><Relationship Id="rId64" Type="http://schemas.openxmlformats.org/officeDocument/2006/relationships/hyperlink" Target="https://drive.google.com/file/d/1GfMhh3jSFtRJIqp4hRDxu2J_gCJvrmpu/view?usp=sharing" TargetMode="External"/><Relationship Id="rId69" Type="http://schemas.openxmlformats.org/officeDocument/2006/relationships/hyperlink" Target="https://drive.google.com/file/d/1ss76PcJUpQa7GkxCLaAXQEm2wxHe-kue/view?usp=sharing" TargetMode="External"/><Relationship Id="rId80" Type="http://schemas.openxmlformats.org/officeDocument/2006/relationships/hyperlink" Target="https://drive.google.com/file/d/1Qma1WI4a92qOR4q5YprYq22zK7FnYWvL/view?usp=sharing" TargetMode="External"/><Relationship Id="rId85" Type="http://schemas.openxmlformats.org/officeDocument/2006/relationships/hyperlink" Target="https://drive.google.com/file/d/1IHBhhyosHwSUzdh6m3Jlc2oVv0CezVOb/view?usp=sharing" TargetMode="External"/><Relationship Id="rId12" Type="http://schemas.openxmlformats.org/officeDocument/2006/relationships/hyperlink" Target="https://drive.google.com/file/d/1qoln3pTUF_MPLkdmaH07jZylM4eOJP2E/view?usp=sharing" TargetMode="External"/><Relationship Id="rId17" Type="http://schemas.openxmlformats.org/officeDocument/2006/relationships/hyperlink" Target="https://drive.google.com/file/d/15i74OeTZNeO960dkk65QSikQ7vOUx2WC/view?usp=sharing" TargetMode="External"/><Relationship Id="rId33" Type="http://schemas.openxmlformats.org/officeDocument/2006/relationships/hyperlink" Target="https://drive.google.com/file/d/1Wt94jERUcXAMnL2bekmKjxlqJXXysWhX/view?usp=sharing" TargetMode="External"/><Relationship Id="rId38" Type="http://schemas.openxmlformats.org/officeDocument/2006/relationships/hyperlink" Target="https://drive.google.com/file/d/1LwecTVZA4IF4sCqa1Lr9-VsJ_9sz6ctA/view?usp=sharing" TargetMode="External"/><Relationship Id="rId59" Type="http://schemas.openxmlformats.org/officeDocument/2006/relationships/hyperlink" Target="https://drive.google.com/file/d/1Hf5CF8CrcEjgTZZljrpv6Y-j8DgyeWzo/view?usp=sharing" TargetMode="External"/><Relationship Id="rId103" Type="http://schemas.openxmlformats.org/officeDocument/2006/relationships/hyperlink" Target="https://drive.google.com/file/d/1zxd4Hs0WfFDdO7Pimp9P_59CaXJzMujO/view?usp=sharing" TargetMode="External"/><Relationship Id="rId20" Type="http://schemas.openxmlformats.org/officeDocument/2006/relationships/hyperlink" Target="https://drive.google.com/file/d/1BZVTOM1G02hqYyKAbk-44Fb0z0J-u0NE/view?usp=sharing" TargetMode="External"/><Relationship Id="rId41" Type="http://schemas.openxmlformats.org/officeDocument/2006/relationships/hyperlink" Target="https://drive.google.com/file/d/1SoIpmKeGr0RDVckx4xxVkQQLomx9DDJd/view?usp=sharing" TargetMode="External"/><Relationship Id="rId54" Type="http://schemas.openxmlformats.org/officeDocument/2006/relationships/hyperlink" Target="https://drive.google.com/file/d/1BK8fNi7ngreqqGAAp6S5ofYG5pcuV4Uu/view?usp=sharing" TargetMode="External"/><Relationship Id="rId62" Type="http://schemas.openxmlformats.org/officeDocument/2006/relationships/hyperlink" Target="https://drive.google.com/file/d/1vB2E5w1D8fcgelcjOKizUcqThsZIF8Mz/view?usp=sharing" TargetMode="External"/><Relationship Id="rId70" Type="http://schemas.openxmlformats.org/officeDocument/2006/relationships/hyperlink" Target="https://drive.google.com/file/d/1AVH6pYxQT_XkF-UZISbvHfUOgJ1vzzQb/view?usp=sharing" TargetMode="External"/><Relationship Id="rId75" Type="http://schemas.openxmlformats.org/officeDocument/2006/relationships/hyperlink" Target="https://drive.google.com/file/d/1BzrzHPVAnjKtBIBBdgH9u1p3iI7V7SnV/view?usp=sharing" TargetMode="External"/><Relationship Id="rId83" Type="http://schemas.openxmlformats.org/officeDocument/2006/relationships/hyperlink" Target="https://drive.google.com/file/d/1mOk3nbvkkdFmUOzqxhWW-P9DgAkvbqoK/view?usp=sharing" TargetMode="External"/><Relationship Id="rId88" Type="http://schemas.openxmlformats.org/officeDocument/2006/relationships/hyperlink" Target="https://drive.google.com/file/d/17hwLkra2GVKb_I5OeKm5VVUf4vry3JWc/view?usp=sharing" TargetMode="External"/><Relationship Id="rId91" Type="http://schemas.openxmlformats.org/officeDocument/2006/relationships/hyperlink" Target="https://drive.google.com/file/d/1uzIhW8O6wIThLUX5n2Hp0bRA-NYS-uTl/view?usp=sharing" TargetMode="External"/><Relationship Id="rId96" Type="http://schemas.openxmlformats.org/officeDocument/2006/relationships/hyperlink" Target="https://drive.google.com/file/d/1XnSDd1tFltb5XhgjtoKZ2S7v77w3oyW7/view?usp=sharing" TargetMode="External"/><Relationship Id="rId1" Type="http://schemas.openxmlformats.org/officeDocument/2006/relationships/hyperlink" Target="https://drive.google.com/file/d/1AvBeWM2GnlBmVzNWpAV4qNwUD7msU63y/view?usp=sharing" TargetMode="External"/><Relationship Id="rId6" Type="http://schemas.openxmlformats.org/officeDocument/2006/relationships/hyperlink" Target="https://drive.google.com/file/d/1_PC0CWPYDwnrTqrJW7EVi5Nx7PMhjXLu/view?usp=sharing" TargetMode="External"/><Relationship Id="rId15" Type="http://schemas.openxmlformats.org/officeDocument/2006/relationships/hyperlink" Target="https://drive.google.com/file/d/1bvL52xp1dM0xDUE4NLVAG_6uoI4C0VOy/view?usp=sharing" TargetMode="External"/><Relationship Id="rId23" Type="http://schemas.openxmlformats.org/officeDocument/2006/relationships/hyperlink" Target="https://drive.google.com/file/d/1S4I6G5jrU9MQaK8BAIVkBeF9aMOhu8bz/view?usp=sharing" TargetMode="External"/><Relationship Id="rId28" Type="http://schemas.openxmlformats.org/officeDocument/2006/relationships/hyperlink" Target="https://drive.google.com/file/d/1vK3fJft2P1rSlF-yGNz94frood6HOy_N/view?usp=sharing" TargetMode="External"/><Relationship Id="rId36" Type="http://schemas.openxmlformats.org/officeDocument/2006/relationships/hyperlink" Target="https://drive.google.com/file/d/1aF-jj-GnbKFmzfY_D8IjN8h8a3HwGcRG/view?usp=sharing" TargetMode="External"/><Relationship Id="rId49" Type="http://schemas.openxmlformats.org/officeDocument/2006/relationships/hyperlink" Target="https://drive.google.com/file/d/1w5o5uXHf4uuj601DEplDfYz8c64A0D5P/view?usp=sharing" TargetMode="External"/><Relationship Id="rId57" Type="http://schemas.openxmlformats.org/officeDocument/2006/relationships/hyperlink" Target="https://drive.google.com/file/d/17GkUZ0Bj-A8guMhp4JuazV41EqJQvA2Z/view?usp=sharing" TargetMode="External"/><Relationship Id="rId10" Type="http://schemas.openxmlformats.org/officeDocument/2006/relationships/hyperlink" Target="https://drive.google.com/file/d/1NXQ_Yp_GAl2gHY_7RSWBOBqWIYQAKrJp/view?usp=sharing" TargetMode="External"/><Relationship Id="rId31" Type="http://schemas.openxmlformats.org/officeDocument/2006/relationships/hyperlink" Target="https://drive.google.com/file/d/1ydIi8X48TDfPE1xTQ8kIVidzgrmpZBxi/view?usp=sharing" TargetMode="External"/><Relationship Id="rId44" Type="http://schemas.openxmlformats.org/officeDocument/2006/relationships/hyperlink" Target="https://drive.google.com/file/d/1rHtg-b4wKXPB7DRVt4pdeiQpIF41WAoX/view?usp=sharing" TargetMode="External"/><Relationship Id="rId52" Type="http://schemas.openxmlformats.org/officeDocument/2006/relationships/hyperlink" Target="https://drive.google.com/file/d/1PXQHdcnQPg1NpsFBZHTtS_qhpvOwYC93/view?usp=sharing" TargetMode="External"/><Relationship Id="rId60" Type="http://schemas.openxmlformats.org/officeDocument/2006/relationships/hyperlink" Target="https://drive.google.com/file/d/1dVVFI1v3kFBRbua57SBe-E4SYgCwr4rC/view?usp=sharing" TargetMode="External"/><Relationship Id="rId65" Type="http://schemas.openxmlformats.org/officeDocument/2006/relationships/hyperlink" Target="https://drive.google.com/file/d/1vFNGplW1vxOaLyXBnRL73paiEVW9w6p7/view?usp=sharing" TargetMode="External"/><Relationship Id="rId73" Type="http://schemas.openxmlformats.org/officeDocument/2006/relationships/hyperlink" Target="https://drive.google.com/file/d/1PVFFoA_-aXk-dzKAQzVfIYZgANyhYygd/view?usp=sharing" TargetMode="External"/><Relationship Id="rId78" Type="http://schemas.openxmlformats.org/officeDocument/2006/relationships/hyperlink" Target="https://drive.google.com/file/d/1hRn19mUmE3IilAFGlCZvXJ_uA9zLzi1w/view?usp=sharing" TargetMode="External"/><Relationship Id="rId81" Type="http://schemas.openxmlformats.org/officeDocument/2006/relationships/hyperlink" Target="https://drive.google.com/file/d/1YoW2RdQKK6OyALnhKrpxncuenH97KErT/view?usp=sharing" TargetMode="External"/><Relationship Id="rId86" Type="http://schemas.openxmlformats.org/officeDocument/2006/relationships/hyperlink" Target="https://drive.google.com/file/d/1TeLPe2V8Hs9gVOU_eekJ54q2TuxOqKpC/view?usp=sharing" TargetMode="External"/><Relationship Id="rId94" Type="http://schemas.openxmlformats.org/officeDocument/2006/relationships/hyperlink" Target="https://drive.google.com/file/d/13-ll5yGPDk191dow7LuFpPoBsJB0N0mE/view?usp=sharing" TargetMode="External"/><Relationship Id="rId99" Type="http://schemas.openxmlformats.org/officeDocument/2006/relationships/hyperlink" Target="https://drive.google.com/file/d/1O3EPjZGd8tACCvauYWTvize0iEYlm1be/view?usp=sharing" TargetMode="External"/><Relationship Id="rId101" Type="http://schemas.openxmlformats.org/officeDocument/2006/relationships/hyperlink" Target="https://drive.google.com/file/d/1Xmd1-Qv1Zjq8j0UjF3xNUFhzEWkttJ2K/view?usp=sharing" TargetMode="External"/><Relationship Id="rId4" Type="http://schemas.openxmlformats.org/officeDocument/2006/relationships/hyperlink" Target="https://drive.google.com/file/d/1FgIefvFRe-O0rV0CacFp2kcoFFc7itY4/view?usp=sharing" TargetMode="External"/><Relationship Id="rId9" Type="http://schemas.openxmlformats.org/officeDocument/2006/relationships/hyperlink" Target="https://drive.google.com/file/d/1DFCNFpdAa9KYgqQYYCbY4ivu6XpI_mHQ/view?usp=sharing" TargetMode="External"/><Relationship Id="rId13" Type="http://schemas.openxmlformats.org/officeDocument/2006/relationships/hyperlink" Target="https://drive.google.com/file/d/1E3YM-weYLMfmky6WrW5X4DPGXMP3ZUVb/view?usp=sharing" TargetMode="External"/><Relationship Id="rId18" Type="http://schemas.openxmlformats.org/officeDocument/2006/relationships/hyperlink" Target="https://drive.google.com/file/d/1hadu4CdcBL8NbwPJlDWCzctvIw5V3_fl/view?usp=sharing" TargetMode="External"/><Relationship Id="rId39" Type="http://schemas.openxmlformats.org/officeDocument/2006/relationships/hyperlink" Target="https://drive.google.com/file/d/1ReMXfEoJDUO1DOdbgv_fSNri31p3wC-J/view?usp=sharing" TargetMode="External"/><Relationship Id="rId34" Type="http://schemas.openxmlformats.org/officeDocument/2006/relationships/hyperlink" Target="https://drive.google.com/file/d/1tYa26Y8LrUb3zmWXd8isnMBmb1kFrPmQ/view?usp=sharing" TargetMode="External"/><Relationship Id="rId50" Type="http://schemas.openxmlformats.org/officeDocument/2006/relationships/hyperlink" Target="https://drive.google.com/file/d/1AFp0YccurRgcF1AKJYDDIK0mqbPDH25f/view?usp=sharing" TargetMode="External"/><Relationship Id="rId55" Type="http://schemas.openxmlformats.org/officeDocument/2006/relationships/hyperlink" Target="https://drive.google.com/file/d/1zjXhkvVk6ZP38i7y6vUaaF1wRkGgeyRA/view?usp=sharing" TargetMode="External"/><Relationship Id="rId76" Type="http://schemas.openxmlformats.org/officeDocument/2006/relationships/hyperlink" Target="https://drive.google.com/file/d/11tANrLMaP-wjlSUwOGr0e-OCS-H5mc6L/view?usp=sharing" TargetMode="External"/><Relationship Id="rId97" Type="http://schemas.openxmlformats.org/officeDocument/2006/relationships/hyperlink" Target="https://drive.google.com/file/d/1Jz_z-VnNxy2tZtjkLv1hjKic3MtVYuHk/view?usp=sharing" TargetMode="External"/><Relationship Id="rId104" Type="http://schemas.openxmlformats.org/officeDocument/2006/relationships/hyperlink" Target="https://drive.google.com/file/d/1JRJLiQchSQo6-Q0_2gmcdbe7UF0niQkm/view?usp=sharing" TargetMode="External"/><Relationship Id="rId7" Type="http://schemas.openxmlformats.org/officeDocument/2006/relationships/hyperlink" Target="https://drive.google.com/file/d/1YrldatD0T9iMcdrT9qJHdNKeTKFrGNgj/view?usp=sharing" TargetMode="External"/><Relationship Id="rId71" Type="http://schemas.openxmlformats.org/officeDocument/2006/relationships/hyperlink" Target="https://drive.google.com/file/d/1IsMBkEh-FGzS98iRQ0Ti7CR7eX9cu6E7/view?usp=sharing" TargetMode="External"/><Relationship Id="rId92" Type="http://schemas.openxmlformats.org/officeDocument/2006/relationships/hyperlink" Target="https://drive.google.com/file/d/1IIfQfdQ1Ucj50VKGoMIWSMAnVoLM_lNM/view?usp=sharing" TargetMode="External"/><Relationship Id="rId2" Type="http://schemas.openxmlformats.org/officeDocument/2006/relationships/hyperlink" Target="https://drive.google.com/file/d/1kEXQGFyM3FMZCvW7xv8K34ZyVCa6yN2j/view?usp=sharing" TargetMode="External"/><Relationship Id="rId29" Type="http://schemas.openxmlformats.org/officeDocument/2006/relationships/hyperlink" Target="https://drive.google.com/file/d/1Fn8gn-9YqLr1PB7BL-RSt3Ixg7bVfQfT/view?usp=sharing" TargetMode="External"/><Relationship Id="rId24" Type="http://schemas.openxmlformats.org/officeDocument/2006/relationships/hyperlink" Target="https://drive.google.com/file/d/1CdjFRKMMG3q08YsqBANDXUjyxnrW31cr/view?usp=sharing" TargetMode="External"/><Relationship Id="rId40" Type="http://schemas.openxmlformats.org/officeDocument/2006/relationships/hyperlink" Target="https://drive.google.com/file/d/12f-DPKrV4rW4a569aguz3yDZ3fesgjkL/view?usp=sharing" TargetMode="External"/><Relationship Id="rId45" Type="http://schemas.openxmlformats.org/officeDocument/2006/relationships/hyperlink" Target="https://drive.google.com/file/d/1FwnU9MQNnCjtp69YoURsf9cz3Khrd7tV/view?usp=sharing" TargetMode="External"/><Relationship Id="rId66" Type="http://schemas.openxmlformats.org/officeDocument/2006/relationships/hyperlink" Target="https://drive.google.com/file/d/1KpiISDJp-Nqt0fdQVg7srX8HBxPwbyoQ/view?usp=sharing" TargetMode="External"/><Relationship Id="rId87" Type="http://schemas.openxmlformats.org/officeDocument/2006/relationships/hyperlink" Target="https://drive.google.com/file/d/15JmPzNPGEZ56zBWeJS6ix9BtgVebeJmX/view?usp=sharing" TargetMode="External"/><Relationship Id="rId61" Type="http://schemas.openxmlformats.org/officeDocument/2006/relationships/hyperlink" Target="https://drive.google.com/file/d/1Y0XgMOdkM86Zl9NbBIYzNQPjTggBBYPL/view?usp=sharing" TargetMode="External"/><Relationship Id="rId82" Type="http://schemas.openxmlformats.org/officeDocument/2006/relationships/hyperlink" Target="https://drive.google.com/file/d/1zog8CtORl6oFPBjsh44jTqZ-rItW4hvu/view?usp=sharing" TargetMode="External"/><Relationship Id="rId19" Type="http://schemas.openxmlformats.org/officeDocument/2006/relationships/hyperlink" Target="https://drive.google.com/file/d/1hRLBKyDv4J0pDutU7w-8i6wYChcr85We/view?usp=sharing" TargetMode="External"/><Relationship Id="rId14" Type="http://schemas.openxmlformats.org/officeDocument/2006/relationships/hyperlink" Target="https://drive.google.com/file/d/1ki2p5S7yNkDOyjGv8plWBteBgAFKCiqA/view?usp=sharing" TargetMode="External"/><Relationship Id="rId30" Type="http://schemas.openxmlformats.org/officeDocument/2006/relationships/hyperlink" Target="https://drive.google.com/file/d/1n8htnmRQmUtvcK_ZmlQIqZgTgKV4ffTU/view?usp=sharing" TargetMode="External"/><Relationship Id="rId35" Type="http://schemas.openxmlformats.org/officeDocument/2006/relationships/hyperlink" Target="https://drive.google.com/file/d/1K9JaG0x6ErSnayQnf7V68h_Q3UyhouIk/view?usp=sharing" TargetMode="External"/><Relationship Id="rId56" Type="http://schemas.openxmlformats.org/officeDocument/2006/relationships/hyperlink" Target="https://drive.google.com/file/d/1aBRqPYpKh1TVCfq_1j64VaiPxpqXXvtc/view?usp=sharing" TargetMode="External"/><Relationship Id="rId77" Type="http://schemas.openxmlformats.org/officeDocument/2006/relationships/hyperlink" Target="https://drive.google.com/file/d/16HFvvcuAkZtLAn0SLowF6AqgcZgE0w-o/view?usp=sharing" TargetMode="External"/><Relationship Id="rId100" Type="http://schemas.openxmlformats.org/officeDocument/2006/relationships/hyperlink" Target="https://drive.google.com/file/d/1HDBQx2lF2ah18VEtL9JZiOEvkVbpIEVi/view?usp=sharing" TargetMode="External"/><Relationship Id="rId105" Type="http://schemas.openxmlformats.org/officeDocument/2006/relationships/printerSettings" Target="../printerSettings/printerSettings1.bin"/><Relationship Id="rId8" Type="http://schemas.openxmlformats.org/officeDocument/2006/relationships/hyperlink" Target="https://drive.google.com/file/d/1Yf7Nt-6iAuSRVQ7DCLMLRvCkJrIPjN3i/view?usp=sharing" TargetMode="External"/><Relationship Id="rId51" Type="http://schemas.openxmlformats.org/officeDocument/2006/relationships/hyperlink" Target="https://drive.google.com/file/d/1G8lmzHfYhjNvl4LKfK-bxWMo-_PosuQ0/view?usp=sharing" TargetMode="External"/><Relationship Id="rId72" Type="http://schemas.openxmlformats.org/officeDocument/2006/relationships/hyperlink" Target="https://drive.google.com/file/d/1BL85BHVW59noT_7_um4r9JJDgnyV5fFS/view?usp=sharing" TargetMode="External"/><Relationship Id="rId93" Type="http://schemas.openxmlformats.org/officeDocument/2006/relationships/hyperlink" Target="https://drive.google.com/file/d/1I2z5eASFgr1jH_yLzKgv-ModOsvC65xv/view?usp=sharing" TargetMode="External"/><Relationship Id="rId98" Type="http://schemas.openxmlformats.org/officeDocument/2006/relationships/hyperlink" Target="https://drive.google.com/file/d/1s7qHOZl5a_4ysS-_uuagT10kAgxlTe6P/view?usp=sharing" TargetMode="External"/><Relationship Id="rId3" Type="http://schemas.openxmlformats.org/officeDocument/2006/relationships/hyperlink" Target="https://drive.google.com/file/d/16ETvoN-IApwaE2tV8HZ6d6H5KwkjmHJy/view?usp=sharing" TargetMode="External"/><Relationship Id="rId25" Type="http://schemas.openxmlformats.org/officeDocument/2006/relationships/hyperlink" Target="https://drive.google.com/file/d/1Mhh9_0vbAbM1J1EzHyj5EMpu72c_sY3S/view?usp=sharing" TargetMode="External"/><Relationship Id="rId46" Type="http://schemas.openxmlformats.org/officeDocument/2006/relationships/hyperlink" Target="https://drive.google.com/file/d/18irKrXSqUyjMhIpe87WqF-xGEORawFg6/view?usp=sharing" TargetMode="External"/><Relationship Id="rId67" Type="http://schemas.openxmlformats.org/officeDocument/2006/relationships/hyperlink" Target="https://drive.google.com/file/d/1I2jiRr6W1qUk9DEgpAAajcQHy6-_NkU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abSelected="1" topLeftCell="A49" workbookViewId="0">
      <selection activeCell="K61" sqref="K61"/>
    </sheetView>
  </sheetViews>
  <sheetFormatPr defaultRowHeight="15" x14ac:dyDescent="0.25"/>
  <cols>
    <col min="1" max="1" width="3.85546875" customWidth="1"/>
    <col min="2" max="3" width="11.7109375" customWidth="1"/>
    <col min="4" max="5" width="19.42578125" customWidth="1"/>
    <col min="6" max="7" width="15.7109375" customWidth="1"/>
    <col min="8" max="8" width="16.28515625" customWidth="1"/>
    <col min="9" max="9" width="18.42578125" customWidth="1"/>
    <col min="10" max="10" width="18" customWidth="1"/>
    <col min="11" max="11" width="18.5703125" customWidth="1"/>
    <col min="12" max="12" width="14.42578125" customWidth="1"/>
    <col min="13" max="14" width="21.28515625" customWidth="1"/>
    <col min="15" max="15" width="15.28515625" customWidth="1"/>
  </cols>
  <sheetData>
    <row r="1" spans="1:15" ht="38.25" customHeight="1" x14ac:dyDescent="0.25">
      <c r="A1" s="42" t="s">
        <v>0</v>
      </c>
      <c r="B1" s="43"/>
      <c r="C1" s="43"/>
      <c r="D1" s="43"/>
      <c r="E1" s="43"/>
      <c r="F1" s="43"/>
      <c r="G1" s="43"/>
      <c r="H1" s="43"/>
      <c r="I1" s="43"/>
      <c r="J1" s="43"/>
      <c r="K1" s="43"/>
      <c r="L1" s="43"/>
      <c r="M1" s="44"/>
      <c r="N1" s="48"/>
      <c r="O1" s="49"/>
    </row>
    <row r="2" spans="1:15" ht="15.75" thickBot="1" x14ac:dyDescent="0.3">
      <c r="A2" s="45"/>
      <c r="B2" s="46"/>
      <c r="C2" s="46"/>
      <c r="D2" s="46"/>
      <c r="E2" s="46"/>
      <c r="F2" s="46"/>
      <c r="G2" s="46"/>
      <c r="H2" s="46"/>
      <c r="I2" s="46"/>
      <c r="J2" s="46"/>
      <c r="K2" s="46"/>
      <c r="L2" s="46"/>
      <c r="M2" s="47"/>
      <c r="N2" s="50"/>
      <c r="O2" s="51"/>
    </row>
    <row r="3" spans="1:15" ht="31.5" customHeight="1" thickBot="1" x14ac:dyDescent="0.3">
      <c r="A3" s="54" t="s">
        <v>1</v>
      </c>
      <c r="B3" s="55"/>
      <c r="C3" s="55"/>
      <c r="D3" s="55"/>
      <c r="E3" s="55"/>
      <c r="F3" s="55"/>
      <c r="G3" s="55"/>
      <c r="H3" s="55"/>
      <c r="I3" s="55"/>
      <c r="J3" s="55"/>
      <c r="K3" s="55"/>
      <c r="L3" s="55"/>
      <c r="M3" s="56"/>
      <c r="N3" s="50"/>
      <c r="O3" s="51"/>
    </row>
    <row r="4" spans="1:15" ht="31.5" customHeight="1" thickBot="1" x14ac:dyDescent="0.3">
      <c r="A4" s="57" t="s">
        <v>2</v>
      </c>
      <c r="B4" s="58"/>
      <c r="C4" s="58"/>
      <c r="D4" s="58"/>
      <c r="E4" s="58"/>
      <c r="F4" s="58"/>
      <c r="G4" s="58"/>
      <c r="H4" s="58"/>
      <c r="I4" s="58"/>
      <c r="J4" s="58"/>
      <c r="K4" s="58"/>
      <c r="L4" s="58"/>
      <c r="M4" s="59"/>
      <c r="N4" s="50"/>
      <c r="O4" s="51"/>
    </row>
    <row r="5" spans="1:15" ht="24" thickBot="1" x14ac:dyDescent="0.4">
      <c r="A5" s="60" t="s">
        <v>0</v>
      </c>
      <c r="B5" s="61"/>
      <c r="C5" s="61"/>
      <c r="D5" s="61"/>
      <c r="E5" s="61"/>
      <c r="F5" s="61"/>
      <c r="G5" s="61"/>
      <c r="H5" s="61"/>
      <c r="I5" s="61"/>
      <c r="J5" s="61"/>
      <c r="K5" s="61"/>
      <c r="L5" s="61"/>
      <c r="M5" s="62"/>
      <c r="N5" s="52"/>
      <c r="O5" s="53"/>
    </row>
    <row r="6" spans="1:15" ht="102.75" customHeight="1" thickBot="1" x14ac:dyDescent="0.3">
      <c r="A6" s="1"/>
      <c r="B6" s="2" t="s">
        <v>3</v>
      </c>
      <c r="C6" s="2" t="s">
        <v>4</v>
      </c>
      <c r="D6" s="2" t="s">
        <v>5</v>
      </c>
      <c r="E6" s="2" t="s">
        <v>6</v>
      </c>
      <c r="F6" s="2" t="s">
        <v>7</v>
      </c>
      <c r="G6" s="2" t="s">
        <v>8</v>
      </c>
      <c r="H6" s="2" t="s">
        <v>9</v>
      </c>
      <c r="I6" s="2" t="s">
        <v>10</v>
      </c>
      <c r="J6" s="2" t="s">
        <v>11</v>
      </c>
      <c r="K6" s="2" t="s">
        <v>12</v>
      </c>
      <c r="L6" s="2" t="s">
        <v>13</v>
      </c>
      <c r="M6" s="2" t="s">
        <v>14</v>
      </c>
      <c r="N6" s="2" t="s">
        <v>15</v>
      </c>
      <c r="O6" s="2" t="s">
        <v>16</v>
      </c>
    </row>
    <row r="7" spans="1:15" s="34" customFormat="1" ht="44.25" customHeight="1" thickBot="1" x14ac:dyDescent="0.3">
      <c r="A7" s="63">
        <v>1</v>
      </c>
      <c r="B7" s="64" t="s">
        <v>243</v>
      </c>
      <c r="C7" s="64" t="s">
        <v>244</v>
      </c>
      <c r="D7" s="31" t="s">
        <v>245</v>
      </c>
      <c r="E7" s="31" t="s">
        <v>245</v>
      </c>
      <c r="F7" s="31" t="s">
        <v>246</v>
      </c>
      <c r="G7" s="29" t="s">
        <v>247</v>
      </c>
      <c r="H7" s="65">
        <v>29146.57</v>
      </c>
      <c r="I7" s="66" t="s">
        <v>105</v>
      </c>
      <c r="J7" s="66" t="s">
        <v>105</v>
      </c>
      <c r="K7" s="66" t="s">
        <v>105</v>
      </c>
      <c r="L7" s="67" t="s">
        <v>248</v>
      </c>
      <c r="M7" s="68" t="s">
        <v>249</v>
      </c>
      <c r="N7" s="32" t="s">
        <v>250</v>
      </c>
      <c r="O7" s="32" t="s">
        <v>16</v>
      </c>
    </row>
    <row r="8" spans="1:15" s="34" customFormat="1" ht="30.75" thickBot="1" x14ac:dyDescent="0.3">
      <c r="A8" s="69">
        <v>2</v>
      </c>
      <c r="B8" s="70" t="s">
        <v>75</v>
      </c>
      <c r="C8" s="70" t="s">
        <v>251</v>
      </c>
      <c r="D8" s="7" t="s">
        <v>252</v>
      </c>
      <c r="E8" s="7" t="s">
        <v>252</v>
      </c>
      <c r="F8" s="7" t="s">
        <v>253</v>
      </c>
      <c r="G8" s="5" t="s">
        <v>28</v>
      </c>
      <c r="H8" s="9">
        <v>265.87</v>
      </c>
      <c r="I8" s="9">
        <v>886.88</v>
      </c>
      <c r="J8" s="10">
        <v>1728.16</v>
      </c>
      <c r="K8" s="10">
        <v>2615.04</v>
      </c>
      <c r="L8" s="9" t="s">
        <v>29</v>
      </c>
      <c r="M8" s="7" t="s">
        <v>23</v>
      </c>
      <c r="N8" s="8" t="s">
        <v>254</v>
      </c>
      <c r="O8" s="8" t="s">
        <v>16</v>
      </c>
    </row>
    <row r="9" spans="1:15" s="34" customFormat="1" ht="30.75" thickBot="1" x14ac:dyDescent="0.3">
      <c r="A9" s="69">
        <v>3</v>
      </c>
      <c r="B9" s="70" t="s">
        <v>255</v>
      </c>
      <c r="C9" s="70" t="s">
        <v>256</v>
      </c>
      <c r="D9" s="7" t="s">
        <v>257</v>
      </c>
      <c r="E9" s="7" t="s">
        <v>257</v>
      </c>
      <c r="F9" s="7" t="s">
        <v>20</v>
      </c>
      <c r="G9" s="5" t="s">
        <v>28</v>
      </c>
      <c r="H9" s="9">
        <v>221.1</v>
      </c>
      <c r="I9" s="9">
        <v>388.99</v>
      </c>
      <c r="J9" s="10">
        <v>1437.15</v>
      </c>
      <c r="K9" s="10">
        <v>1826.14</v>
      </c>
      <c r="L9" s="9" t="s">
        <v>29</v>
      </c>
      <c r="M9" s="7" t="s">
        <v>23</v>
      </c>
      <c r="N9" s="8" t="s">
        <v>258</v>
      </c>
      <c r="O9" s="8" t="s">
        <v>16</v>
      </c>
    </row>
    <row r="10" spans="1:15" s="34" customFormat="1" ht="167.25" thickBot="1" x14ac:dyDescent="0.3">
      <c r="A10" s="69">
        <v>4</v>
      </c>
      <c r="B10" s="70" t="s">
        <v>259</v>
      </c>
      <c r="C10" s="70" t="s">
        <v>260</v>
      </c>
      <c r="D10" s="7" t="s">
        <v>261</v>
      </c>
      <c r="E10" s="7" t="s">
        <v>262</v>
      </c>
      <c r="F10" s="7" t="s">
        <v>94</v>
      </c>
      <c r="G10" s="7" t="s">
        <v>71</v>
      </c>
      <c r="H10" s="10">
        <v>18033.79</v>
      </c>
      <c r="I10" s="10">
        <v>84590.080000000002</v>
      </c>
      <c r="J10" s="10">
        <v>118229.55</v>
      </c>
      <c r="K10" s="10">
        <v>202819.63</v>
      </c>
      <c r="L10" s="9" t="s">
        <v>263</v>
      </c>
      <c r="M10" s="7" t="s">
        <v>264</v>
      </c>
      <c r="N10" s="8" t="s">
        <v>265</v>
      </c>
      <c r="O10" s="8" t="s">
        <v>16</v>
      </c>
    </row>
    <row r="11" spans="1:15" s="34" customFormat="1" ht="30.75" thickBot="1" x14ac:dyDescent="0.3">
      <c r="A11" s="69">
        <v>5</v>
      </c>
      <c r="B11" s="70" t="s">
        <v>266</v>
      </c>
      <c r="C11" s="70" t="s">
        <v>267</v>
      </c>
      <c r="D11" s="7" t="s">
        <v>268</v>
      </c>
      <c r="E11" s="7" t="s">
        <v>269</v>
      </c>
      <c r="F11" s="7" t="s">
        <v>270</v>
      </c>
      <c r="G11" s="7" t="s">
        <v>46</v>
      </c>
      <c r="H11" s="10">
        <v>14923.45</v>
      </c>
      <c r="I11" s="10">
        <v>94489.85</v>
      </c>
      <c r="J11" s="10">
        <v>97895.66</v>
      </c>
      <c r="K11" s="10">
        <v>192385.51</v>
      </c>
      <c r="L11" s="9" t="s">
        <v>271</v>
      </c>
      <c r="M11" s="7" t="s">
        <v>48</v>
      </c>
      <c r="N11" s="8" t="s">
        <v>272</v>
      </c>
      <c r="O11" s="8" t="s">
        <v>16</v>
      </c>
    </row>
    <row r="12" spans="1:15" s="34" customFormat="1" ht="205.5" thickBot="1" x14ac:dyDescent="0.3">
      <c r="A12" s="69">
        <v>6</v>
      </c>
      <c r="B12" s="70" t="s">
        <v>273</v>
      </c>
      <c r="C12" s="70" t="s">
        <v>267</v>
      </c>
      <c r="D12" s="7" t="s">
        <v>274</v>
      </c>
      <c r="E12" s="7" t="s">
        <v>275</v>
      </c>
      <c r="F12" s="7" t="s">
        <v>275</v>
      </c>
      <c r="G12" s="7" t="s">
        <v>71</v>
      </c>
      <c r="H12" s="10">
        <v>11004.11</v>
      </c>
      <c r="I12" s="10">
        <v>57855.519999999997</v>
      </c>
      <c r="J12" s="10">
        <v>71712.399999999994</v>
      </c>
      <c r="K12" s="10">
        <v>129567.92</v>
      </c>
      <c r="L12" s="9" t="s">
        <v>276</v>
      </c>
      <c r="M12" s="7" t="s">
        <v>48</v>
      </c>
      <c r="N12" s="8" t="s">
        <v>277</v>
      </c>
      <c r="O12" s="8" t="s">
        <v>16</v>
      </c>
    </row>
    <row r="13" spans="1:15" s="34" customFormat="1" ht="39.75" thickBot="1" x14ac:dyDescent="0.3">
      <c r="A13" s="69">
        <v>7</v>
      </c>
      <c r="B13" s="70" t="s">
        <v>278</v>
      </c>
      <c r="C13" s="70" t="s">
        <v>279</v>
      </c>
      <c r="D13" s="7" t="s">
        <v>280</v>
      </c>
      <c r="E13" s="7" t="s">
        <v>280</v>
      </c>
      <c r="F13" s="7" t="s">
        <v>70</v>
      </c>
      <c r="G13" s="7" t="s">
        <v>281</v>
      </c>
      <c r="H13" s="10">
        <v>5772.85</v>
      </c>
      <c r="I13" s="10">
        <v>18844.759999999998</v>
      </c>
      <c r="J13" s="10">
        <v>37523.4</v>
      </c>
      <c r="K13" s="10">
        <v>56368.160000000003</v>
      </c>
      <c r="L13" s="9" t="s">
        <v>35</v>
      </c>
      <c r="M13" s="7" t="s">
        <v>23</v>
      </c>
      <c r="N13" s="8" t="s">
        <v>282</v>
      </c>
      <c r="O13" s="8" t="s">
        <v>16</v>
      </c>
    </row>
    <row r="14" spans="1:15" s="34" customFormat="1" ht="30.75" thickBot="1" x14ac:dyDescent="0.3">
      <c r="A14" s="69">
        <v>8</v>
      </c>
      <c r="B14" s="70" t="s">
        <v>124</v>
      </c>
      <c r="C14" s="70" t="s">
        <v>283</v>
      </c>
      <c r="D14" s="7" t="s">
        <v>284</v>
      </c>
      <c r="E14" s="7" t="s">
        <v>284</v>
      </c>
      <c r="F14" s="7" t="s">
        <v>285</v>
      </c>
      <c r="G14" s="7" t="s">
        <v>138</v>
      </c>
      <c r="H14" s="10">
        <v>3632.4</v>
      </c>
      <c r="I14" s="10">
        <v>9006.84</v>
      </c>
      <c r="J14" s="10">
        <v>23610.6</v>
      </c>
      <c r="K14" s="10">
        <v>32617.439999999999</v>
      </c>
      <c r="L14" s="9" t="s">
        <v>35</v>
      </c>
      <c r="M14" s="7" t="s">
        <v>23</v>
      </c>
      <c r="N14" s="8" t="s">
        <v>286</v>
      </c>
      <c r="O14" s="8" t="s">
        <v>16</v>
      </c>
    </row>
    <row r="15" spans="1:15" s="34" customFormat="1" ht="30.75" thickBot="1" x14ac:dyDescent="0.3">
      <c r="A15" s="69">
        <v>9</v>
      </c>
      <c r="B15" s="70" t="s">
        <v>287</v>
      </c>
      <c r="C15" s="70" t="s">
        <v>283</v>
      </c>
      <c r="D15" s="7" t="s">
        <v>288</v>
      </c>
      <c r="E15" s="7" t="s">
        <v>288</v>
      </c>
      <c r="F15" s="7" t="s">
        <v>289</v>
      </c>
      <c r="G15" s="5" t="s">
        <v>28</v>
      </c>
      <c r="H15" s="9">
        <v>451.8</v>
      </c>
      <c r="I15" s="10">
        <v>1495.94</v>
      </c>
      <c r="J15" s="10">
        <v>2936.7</v>
      </c>
      <c r="K15" s="10">
        <v>4432.6400000000003</v>
      </c>
      <c r="L15" s="9" t="s">
        <v>29</v>
      </c>
      <c r="M15" s="7" t="s">
        <v>23</v>
      </c>
      <c r="N15" s="8" t="s">
        <v>290</v>
      </c>
      <c r="O15" s="8" t="s">
        <v>16</v>
      </c>
    </row>
    <row r="16" spans="1:15" s="34" customFormat="1" ht="30.75" thickBot="1" x14ac:dyDescent="0.3">
      <c r="A16" s="69">
        <v>10</v>
      </c>
      <c r="B16" s="70" t="s">
        <v>291</v>
      </c>
      <c r="C16" s="70" t="s">
        <v>190</v>
      </c>
      <c r="D16" s="7" t="s">
        <v>292</v>
      </c>
      <c r="E16" s="7" t="s">
        <v>292</v>
      </c>
      <c r="F16" s="7" t="s">
        <v>293</v>
      </c>
      <c r="G16" s="9" t="s">
        <v>99</v>
      </c>
      <c r="H16" s="9">
        <v>201.67</v>
      </c>
      <c r="I16" s="9">
        <v>355.23</v>
      </c>
      <c r="J16" s="10">
        <v>1310.8</v>
      </c>
      <c r="K16" s="10">
        <v>1666.03</v>
      </c>
      <c r="L16" s="9" t="s">
        <v>29</v>
      </c>
      <c r="M16" s="7" t="s">
        <v>23</v>
      </c>
      <c r="N16" s="8" t="s">
        <v>294</v>
      </c>
      <c r="O16" s="8" t="s">
        <v>16</v>
      </c>
    </row>
    <row r="17" spans="1:26" s="34" customFormat="1" ht="43.5" customHeight="1" thickBot="1" x14ac:dyDescent="0.3">
      <c r="A17" s="69">
        <v>11</v>
      </c>
      <c r="B17" s="27" t="s">
        <v>118</v>
      </c>
      <c r="C17" s="27" t="s">
        <v>190</v>
      </c>
      <c r="D17" s="28" t="s">
        <v>191</v>
      </c>
      <c r="E17" s="28" t="s">
        <v>191</v>
      </c>
      <c r="F17" s="28" t="s">
        <v>159</v>
      </c>
      <c r="G17" s="29" t="s">
        <v>28</v>
      </c>
      <c r="H17" s="37">
        <v>184.63</v>
      </c>
      <c r="I17" s="40">
        <v>688.37</v>
      </c>
      <c r="J17" s="30">
        <v>1200.0999999999999</v>
      </c>
      <c r="K17" s="41">
        <v>1888.47</v>
      </c>
      <c r="L17" s="29" t="s">
        <v>65</v>
      </c>
      <c r="M17" s="31" t="s">
        <v>23</v>
      </c>
      <c r="N17" s="32" t="s">
        <v>192</v>
      </c>
      <c r="O17" s="32" t="s">
        <v>16</v>
      </c>
      <c r="P17" s="33"/>
      <c r="Q17" s="33"/>
      <c r="R17" s="33"/>
      <c r="S17" s="33"/>
      <c r="T17" s="33"/>
      <c r="U17" s="33"/>
      <c r="V17" s="33"/>
      <c r="W17" s="33"/>
      <c r="X17" s="33"/>
      <c r="Y17" s="33"/>
      <c r="Z17" s="33"/>
    </row>
    <row r="18" spans="1:26" s="34" customFormat="1" ht="43.5" customHeight="1" thickBot="1" x14ac:dyDescent="0.3">
      <c r="A18" s="69">
        <v>12</v>
      </c>
      <c r="B18" s="64" t="s">
        <v>166</v>
      </c>
      <c r="C18" s="64" t="s">
        <v>194</v>
      </c>
      <c r="D18" s="31" t="s">
        <v>295</v>
      </c>
      <c r="E18" s="31" t="s">
        <v>295</v>
      </c>
      <c r="F18" s="31" t="s">
        <v>253</v>
      </c>
      <c r="G18" s="67" t="s">
        <v>46</v>
      </c>
      <c r="H18" s="67">
        <v>269.97000000000003</v>
      </c>
      <c r="I18" s="67">
        <v>742.08</v>
      </c>
      <c r="J18" s="65">
        <v>1754.81</v>
      </c>
      <c r="K18" s="65">
        <v>2496.89</v>
      </c>
      <c r="L18" s="67" t="s">
        <v>29</v>
      </c>
      <c r="M18" s="31" t="s">
        <v>23</v>
      </c>
      <c r="N18" s="32" t="s">
        <v>296</v>
      </c>
      <c r="O18" s="32" t="s">
        <v>16</v>
      </c>
      <c r="P18" s="33"/>
      <c r="Q18" s="33"/>
      <c r="R18" s="33"/>
      <c r="S18" s="33"/>
      <c r="T18" s="33"/>
      <c r="U18" s="33"/>
      <c r="V18" s="33"/>
      <c r="W18" s="33"/>
      <c r="X18" s="33"/>
      <c r="Y18" s="33"/>
      <c r="Z18" s="33"/>
    </row>
    <row r="19" spans="1:26" s="34" customFormat="1" ht="70.5" customHeight="1" thickBot="1" x14ac:dyDescent="0.3">
      <c r="A19" s="69">
        <v>13</v>
      </c>
      <c r="B19" s="3" t="s">
        <v>193</v>
      </c>
      <c r="C19" s="3" t="s">
        <v>194</v>
      </c>
      <c r="D19" s="4" t="s">
        <v>195</v>
      </c>
      <c r="E19" s="4" t="s">
        <v>196</v>
      </c>
      <c r="F19" s="4" t="s">
        <v>197</v>
      </c>
      <c r="G19" s="5" t="s">
        <v>198</v>
      </c>
      <c r="H19" s="19">
        <v>6464.13</v>
      </c>
      <c r="I19" s="22">
        <v>34485.760000000002</v>
      </c>
      <c r="J19" s="6">
        <v>42292.77</v>
      </c>
      <c r="K19" s="23">
        <v>76778.53</v>
      </c>
      <c r="L19" s="5" t="s">
        <v>199</v>
      </c>
      <c r="M19" s="7" t="s">
        <v>48</v>
      </c>
      <c r="N19" s="8" t="s">
        <v>200</v>
      </c>
      <c r="O19" s="8" t="s">
        <v>16</v>
      </c>
      <c r="P19" s="33"/>
      <c r="Q19" s="33"/>
      <c r="R19" s="33"/>
      <c r="S19" s="33"/>
      <c r="T19" s="33"/>
      <c r="U19" s="33"/>
      <c r="V19" s="33"/>
      <c r="W19" s="33"/>
      <c r="X19" s="33"/>
      <c r="Y19" s="33"/>
      <c r="Z19" s="33"/>
    </row>
    <row r="20" spans="1:26" s="34" customFormat="1" ht="30.75" thickBot="1" x14ac:dyDescent="0.3">
      <c r="A20" s="69">
        <v>14</v>
      </c>
      <c r="B20" s="64" t="s">
        <v>220</v>
      </c>
      <c r="C20" s="64" t="s">
        <v>202</v>
      </c>
      <c r="D20" s="31" t="s">
        <v>19</v>
      </c>
      <c r="E20" s="31" t="s">
        <v>297</v>
      </c>
      <c r="F20" s="31" t="s">
        <v>298</v>
      </c>
      <c r="G20" s="67" t="s">
        <v>21</v>
      </c>
      <c r="H20" s="67">
        <v>408.82</v>
      </c>
      <c r="I20" s="67">
        <v>0</v>
      </c>
      <c r="J20" s="65">
        <v>2792.93</v>
      </c>
      <c r="K20" s="65">
        <v>2792.93</v>
      </c>
      <c r="L20" s="67" t="s">
        <v>65</v>
      </c>
      <c r="M20" s="31" t="s">
        <v>299</v>
      </c>
      <c r="N20" s="32" t="s">
        <v>300</v>
      </c>
      <c r="O20" s="32" t="s">
        <v>16</v>
      </c>
      <c r="P20" s="33"/>
      <c r="Q20" s="33"/>
      <c r="R20" s="33"/>
      <c r="S20" s="33"/>
      <c r="T20" s="33"/>
      <c r="U20" s="33"/>
      <c r="V20" s="33"/>
      <c r="W20" s="33"/>
      <c r="X20" s="33"/>
      <c r="Y20" s="33"/>
      <c r="Z20" s="33"/>
    </row>
    <row r="21" spans="1:26" s="34" customFormat="1" ht="66.75" customHeight="1" thickBot="1" x14ac:dyDescent="0.3">
      <c r="A21" s="69">
        <v>15</v>
      </c>
      <c r="B21" s="3" t="s">
        <v>201</v>
      </c>
      <c r="C21" s="3" t="s">
        <v>202</v>
      </c>
      <c r="D21" s="4" t="s">
        <v>203</v>
      </c>
      <c r="E21" s="4" t="s">
        <v>204</v>
      </c>
      <c r="F21" s="4" t="s">
        <v>205</v>
      </c>
      <c r="G21" s="5" t="s">
        <v>115</v>
      </c>
      <c r="H21" s="19">
        <v>9276.6299999999992</v>
      </c>
      <c r="I21" s="22">
        <v>53589.18</v>
      </c>
      <c r="J21" s="6">
        <v>60503.48</v>
      </c>
      <c r="K21" s="23">
        <v>114092.66</v>
      </c>
      <c r="L21" s="5" t="s">
        <v>206</v>
      </c>
      <c r="M21" s="7" t="s">
        <v>48</v>
      </c>
      <c r="N21" s="8" t="s">
        <v>207</v>
      </c>
      <c r="O21" s="8" t="s">
        <v>16</v>
      </c>
      <c r="P21" s="33"/>
      <c r="Q21" s="33"/>
      <c r="R21" s="33"/>
      <c r="S21" s="33"/>
      <c r="T21" s="33"/>
      <c r="U21" s="33"/>
      <c r="V21" s="33"/>
      <c r="W21" s="33"/>
      <c r="X21" s="33"/>
      <c r="Y21" s="33"/>
      <c r="Z21" s="33"/>
    </row>
    <row r="22" spans="1:26" s="34" customFormat="1" ht="38.25" customHeight="1" thickBot="1" x14ac:dyDescent="0.3">
      <c r="A22" s="69">
        <v>16</v>
      </c>
      <c r="B22" s="3" t="s">
        <v>208</v>
      </c>
      <c r="C22" s="3" t="s">
        <v>209</v>
      </c>
      <c r="D22" s="4" t="s">
        <v>210</v>
      </c>
      <c r="E22" s="4" t="s">
        <v>210</v>
      </c>
      <c r="F22" s="4" t="s">
        <v>211</v>
      </c>
      <c r="G22" s="5" t="s">
        <v>71</v>
      </c>
      <c r="H22" s="17">
        <v>255.7</v>
      </c>
      <c r="I22" s="11" t="s">
        <v>105</v>
      </c>
      <c r="J22" s="11" t="s">
        <v>105</v>
      </c>
      <c r="K22" s="11" t="s">
        <v>105</v>
      </c>
      <c r="L22" s="5" t="s">
        <v>29</v>
      </c>
      <c r="M22" s="7" t="s">
        <v>23</v>
      </c>
      <c r="N22" s="8" t="s">
        <v>212</v>
      </c>
      <c r="O22" s="8" t="s">
        <v>16</v>
      </c>
      <c r="P22" s="33"/>
      <c r="Q22" s="33"/>
      <c r="R22" s="33"/>
      <c r="S22" s="33"/>
      <c r="T22" s="33"/>
      <c r="U22" s="33"/>
      <c r="V22" s="33"/>
      <c r="W22" s="33"/>
      <c r="X22" s="33"/>
      <c r="Y22" s="33"/>
      <c r="Z22" s="33"/>
    </row>
    <row r="23" spans="1:26" s="34" customFormat="1" ht="60" customHeight="1" thickBot="1" x14ac:dyDescent="0.3">
      <c r="A23" s="69">
        <v>17</v>
      </c>
      <c r="B23" s="3" t="s">
        <v>213</v>
      </c>
      <c r="C23" s="3" t="s">
        <v>214</v>
      </c>
      <c r="D23" s="4" t="s">
        <v>215</v>
      </c>
      <c r="E23" s="4" t="s">
        <v>216</v>
      </c>
      <c r="F23" s="4" t="s">
        <v>217</v>
      </c>
      <c r="G23" s="5" t="s">
        <v>46</v>
      </c>
      <c r="H23" s="19">
        <v>10566.7</v>
      </c>
      <c r="I23" s="22">
        <v>54264.25</v>
      </c>
      <c r="J23" s="6">
        <v>69023.05</v>
      </c>
      <c r="K23" s="23">
        <v>123287.3</v>
      </c>
      <c r="L23" s="5" t="s">
        <v>218</v>
      </c>
      <c r="M23" s="7" t="s">
        <v>48</v>
      </c>
      <c r="N23" s="8" t="s">
        <v>219</v>
      </c>
      <c r="O23" s="8" t="s">
        <v>16</v>
      </c>
      <c r="P23" s="33"/>
      <c r="Q23" s="33"/>
      <c r="R23" s="33"/>
      <c r="S23" s="33"/>
      <c r="T23" s="33"/>
      <c r="U23" s="33"/>
      <c r="V23" s="33"/>
      <c r="W23" s="33"/>
      <c r="X23" s="33"/>
      <c r="Y23" s="33"/>
      <c r="Z23" s="33"/>
    </row>
    <row r="24" spans="1:26" s="34" customFormat="1" ht="39" customHeight="1" thickBot="1" x14ac:dyDescent="0.3">
      <c r="A24" s="69">
        <v>18</v>
      </c>
      <c r="B24" s="3" t="s">
        <v>220</v>
      </c>
      <c r="C24" s="3" t="s">
        <v>221</v>
      </c>
      <c r="D24" s="4" t="s">
        <v>222</v>
      </c>
      <c r="E24" s="4" t="s">
        <v>222</v>
      </c>
      <c r="F24" s="4" t="s">
        <v>223</v>
      </c>
      <c r="G24" s="5" t="s">
        <v>28</v>
      </c>
      <c r="H24" s="17">
        <v>431</v>
      </c>
      <c r="I24" s="20">
        <v>970.83</v>
      </c>
      <c r="J24" s="6">
        <v>2801.5</v>
      </c>
      <c r="K24" s="23">
        <v>3772.33</v>
      </c>
      <c r="L24" s="5" t="s">
        <v>35</v>
      </c>
      <c r="M24" s="7" t="s">
        <v>23</v>
      </c>
      <c r="N24" s="8" t="s">
        <v>224</v>
      </c>
      <c r="O24" s="8" t="s">
        <v>16</v>
      </c>
      <c r="P24" s="33"/>
      <c r="Q24" s="33"/>
      <c r="R24" s="33"/>
      <c r="S24" s="33"/>
      <c r="T24" s="33"/>
      <c r="U24" s="33"/>
      <c r="V24" s="33"/>
      <c r="W24" s="33"/>
      <c r="X24" s="33"/>
      <c r="Y24" s="33"/>
      <c r="Z24" s="33"/>
    </row>
    <row r="25" spans="1:26" s="34" customFormat="1" ht="193.5" customHeight="1" thickBot="1" x14ac:dyDescent="0.3">
      <c r="A25" s="69">
        <v>19</v>
      </c>
      <c r="B25" s="3" t="s">
        <v>225</v>
      </c>
      <c r="C25" s="3" t="s">
        <v>226</v>
      </c>
      <c r="D25" s="4" t="s">
        <v>227</v>
      </c>
      <c r="E25" s="4" t="s">
        <v>228</v>
      </c>
      <c r="F25" s="4" t="s">
        <v>229</v>
      </c>
      <c r="G25" s="5" t="s">
        <v>198</v>
      </c>
      <c r="H25" s="19">
        <v>9878.8799999999992</v>
      </c>
      <c r="I25" s="22">
        <v>66754.3</v>
      </c>
      <c r="J25" s="6">
        <v>64574.69</v>
      </c>
      <c r="K25" s="23">
        <v>131328.99</v>
      </c>
      <c r="L25" s="5" t="s">
        <v>230</v>
      </c>
      <c r="M25" s="7" t="s">
        <v>48</v>
      </c>
      <c r="N25" s="8" t="s">
        <v>231</v>
      </c>
      <c r="O25" s="8" t="s">
        <v>16</v>
      </c>
      <c r="P25" s="33"/>
      <c r="Q25" s="33"/>
      <c r="R25" s="33"/>
      <c r="S25" s="33"/>
      <c r="T25" s="33"/>
      <c r="U25" s="33"/>
      <c r="V25" s="33"/>
      <c r="W25" s="33"/>
      <c r="X25" s="33"/>
      <c r="Y25" s="33"/>
      <c r="Z25" s="33"/>
    </row>
    <row r="26" spans="1:26" s="34" customFormat="1" ht="49.5" customHeight="1" thickBot="1" x14ac:dyDescent="0.3">
      <c r="A26" s="69">
        <v>20</v>
      </c>
      <c r="B26" s="3" t="s">
        <v>232</v>
      </c>
      <c r="C26" s="3" t="s">
        <v>233</v>
      </c>
      <c r="D26" s="4" t="s">
        <v>234</v>
      </c>
      <c r="E26" s="4" t="s">
        <v>234</v>
      </c>
      <c r="F26" s="4" t="s">
        <v>235</v>
      </c>
      <c r="G26" s="5" t="s">
        <v>21</v>
      </c>
      <c r="H26" s="17">
        <v>259.45999999999998</v>
      </c>
      <c r="I26" s="20">
        <v>662.8</v>
      </c>
      <c r="J26" s="6">
        <v>1744.99</v>
      </c>
      <c r="K26" s="23">
        <v>2407.79</v>
      </c>
      <c r="L26" s="5" t="s">
        <v>154</v>
      </c>
      <c r="M26" s="7" t="s">
        <v>23</v>
      </c>
      <c r="N26" s="8" t="s">
        <v>236</v>
      </c>
      <c r="O26" s="8" t="s">
        <v>16</v>
      </c>
      <c r="P26" s="33"/>
      <c r="Q26" s="33"/>
      <c r="R26" s="33"/>
      <c r="S26" s="33"/>
      <c r="T26" s="33"/>
      <c r="U26" s="33"/>
      <c r="V26" s="33"/>
      <c r="W26" s="33"/>
      <c r="X26" s="33"/>
      <c r="Y26" s="33"/>
      <c r="Z26" s="33"/>
    </row>
    <row r="27" spans="1:26" s="34" customFormat="1" ht="106.5" customHeight="1" thickBot="1" x14ac:dyDescent="0.3">
      <c r="A27" s="69">
        <v>21</v>
      </c>
      <c r="B27" s="3" t="s">
        <v>237</v>
      </c>
      <c r="C27" s="3" t="s">
        <v>238</v>
      </c>
      <c r="D27" s="4" t="s">
        <v>239</v>
      </c>
      <c r="E27" s="4" t="s">
        <v>240</v>
      </c>
      <c r="F27" s="4" t="s">
        <v>70</v>
      </c>
      <c r="G27" s="5" t="s">
        <v>71</v>
      </c>
      <c r="H27" s="19">
        <v>3361.75</v>
      </c>
      <c r="I27" s="22">
        <v>11490.52</v>
      </c>
      <c r="J27" s="6">
        <v>21851.37</v>
      </c>
      <c r="K27" s="23">
        <v>33341.89</v>
      </c>
      <c r="L27" s="5" t="s">
        <v>241</v>
      </c>
      <c r="M27" s="7" t="s">
        <v>23</v>
      </c>
      <c r="N27" s="8" t="s">
        <v>242</v>
      </c>
      <c r="O27" s="8" t="s">
        <v>16</v>
      </c>
      <c r="P27" s="33"/>
      <c r="Q27" s="33"/>
      <c r="R27" s="33"/>
      <c r="S27" s="33"/>
      <c r="T27" s="33"/>
      <c r="U27" s="33"/>
      <c r="V27" s="33"/>
      <c r="W27" s="33"/>
      <c r="X27" s="33"/>
      <c r="Y27" s="33"/>
      <c r="Z27" s="33"/>
    </row>
    <row r="28" spans="1:26" ht="40.5" customHeight="1" thickBot="1" x14ac:dyDescent="0.3">
      <c r="A28" s="69">
        <v>22</v>
      </c>
      <c r="B28" s="3" t="s">
        <v>17</v>
      </c>
      <c r="C28" s="3" t="s">
        <v>18</v>
      </c>
      <c r="D28" s="4" t="s">
        <v>19</v>
      </c>
      <c r="E28" s="4" t="s">
        <v>19</v>
      </c>
      <c r="F28" s="4" t="s">
        <v>20</v>
      </c>
      <c r="G28" s="5" t="s">
        <v>21</v>
      </c>
      <c r="H28" s="17">
        <v>381.2</v>
      </c>
      <c r="I28" s="20">
        <v>936.54</v>
      </c>
      <c r="J28" s="6">
        <v>2477.8000000000002</v>
      </c>
      <c r="K28" s="23">
        <v>3414.34</v>
      </c>
      <c r="L28" s="5" t="s">
        <v>22</v>
      </c>
      <c r="M28" s="7" t="s">
        <v>23</v>
      </c>
      <c r="N28" s="8" t="s">
        <v>24</v>
      </c>
      <c r="O28" s="8" t="s">
        <v>16</v>
      </c>
    </row>
    <row r="29" spans="1:26" ht="40.5" customHeight="1" thickBot="1" x14ac:dyDescent="0.3">
      <c r="A29" s="69">
        <v>23</v>
      </c>
      <c r="B29" s="3" t="s">
        <v>25</v>
      </c>
      <c r="C29" s="3" t="s">
        <v>18</v>
      </c>
      <c r="D29" s="4" t="s">
        <v>26</v>
      </c>
      <c r="E29" s="4" t="s">
        <v>26</v>
      </c>
      <c r="F29" s="4" t="s">
        <v>27</v>
      </c>
      <c r="G29" s="5" t="s">
        <v>28</v>
      </c>
      <c r="H29" s="17">
        <v>150</v>
      </c>
      <c r="I29" s="20">
        <v>526.75</v>
      </c>
      <c r="J29" s="5">
        <v>975</v>
      </c>
      <c r="K29" s="23">
        <v>1501.75</v>
      </c>
      <c r="L29" s="5" t="s">
        <v>29</v>
      </c>
      <c r="M29" s="7" t="s">
        <v>23</v>
      </c>
      <c r="N29" s="8" t="s">
        <v>30</v>
      </c>
      <c r="O29" s="8" t="s">
        <v>16</v>
      </c>
    </row>
    <row r="30" spans="1:26" ht="40.5" customHeight="1" thickBot="1" x14ac:dyDescent="0.3">
      <c r="A30" s="69">
        <v>24</v>
      </c>
      <c r="B30" s="3" t="s">
        <v>31</v>
      </c>
      <c r="C30" s="3" t="s">
        <v>32</v>
      </c>
      <c r="D30" s="7" t="s">
        <v>33</v>
      </c>
      <c r="E30" s="7" t="s">
        <v>33</v>
      </c>
      <c r="F30" s="7" t="s">
        <v>34</v>
      </c>
      <c r="G30" s="9" t="s">
        <v>21</v>
      </c>
      <c r="H30" s="18">
        <v>396.18</v>
      </c>
      <c r="I30" s="21">
        <v>908.98</v>
      </c>
      <c r="J30" s="10">
        <v>2575.17</v>
      </c>
      <c r="K30" s="24">
        <v>3484.15</v>
      </c>
      <c r="L30" s="9" t="s">
        <v>35</v>
      </c>
      <c r="M30" s="7" t="s">
        <v>23</v>
      </c>
      <c r="N30" s="8" t="s">
        <v>36</v>
      </c>
      <c r="O30" s="8" t="s">
        <v>16</v>
      </c>
    </row>
    <row r="31" spans="1:26" ht="40.5" customHeight="1" thickBot="1" x14ac:dyDescent="0.3">
      <c r="A31" s="69">
        <v>25</v>
      </c>
      <c r="B31" s="27" t="s">
        <v>177</v>
      </c>
      <c r="C31" s="27" t="s">
        <v>178</v>
      </c>
      <c r="D31" s="35" t="s">
        <v>179</v>
      </c>
      <c r="E31" s="28" t="s">
        <v>180</v>
      </c>
      <c r="F31" s="28" t="s">
        <v>181</v>
      </c>
      <c r="G31" s="29" t="s">
        <v>182</v>
      </c>
      <c r="H31" s="38">
        <v>7298.06</v>
      </c>
      <c r="I31" s="39">
        <v>17896.98</v>
      </c>
      <c r="J31" s="30">
        <v>18659.939999999999</v>
      </c>
      <c r="K31" s="41">
        <v>36556.92</v>
      </c>
      <c r="L31" s="29" t="s">
        <v>183</v>
      </c>
      <c r="M31" s="31" t="s">
        <v>48</v>
      </c>
      <c r="N31" s="32" t="s">
        <v>184</v>
      </c>
      <c r="O31" s="32" t="s">
        <v>16</v>
      </c>
      <c r="P31" s="33"/>
      <c r="Q31" s="33"/>
      <c r="R31" s="33"/>
      <c r="S31" s="33"/>
      <c r="T31" s="33"/>
      <c r="U31" s="33"/>
      <c r="V31" s="33"/>
      <c r="W31" s="33"/>
      <c r="X31" s="33"/>
      <c r="Y31" s="33"/>
      <c r="Z31" s="33"/>
    </row>
    <row r="32" spans="1:26" ht="40.5" customHeight="1" thickBot="1" x14ac:dyDescent="0.3">
      <c r="A32" s="69">
        <v>26</v>
      </c>
      <c r="B32" s="3" t="s">
        <v>185</v>
      </c>
      <c r="C32" s="3" t="s">
        <v>38</v>
      </c>
      <c r="D32" s="36" t="s">
        <v>186</v>
      </c>
      <c r="E32" s="4" t="s">
        <v>187</v>
      </c>
      <c r="F32" s="4" t="s">
        <v>187</v>
      </c>
      <c r="G32" s="5" t="s">
        <v>115</v>
      </c>
      <c r="H32" s="19">
        <v>8536.32</v>
      </c>
      <c r="I32" s="22">
        <v>110796.84</v>
      </c>
      <c r="J32" s="6">
        <v>133079.81</v>
      </c>
      <c r="K32" s="23">
        <v>243876.65</v>
      </c>
      <c r="L32" s="5" t="s">
        <v>188</v>
      </c>
      <c r="M32" s="7" t="s">
        <v>48</v>
      </c>
      <c r="N32" s="8" t="s">
        <v>189</v>
      </c>
      <c r="O32" s="8" t="s">
        <v>16</v>
      </c>
      <c r="P32" s="33"/>
      <c r="Q32" s="33"/>
      <c r="R32" s="33"/>
      <c r="S32" s="33"/>
      <c r="T32" s="33"/>
      <c r="U32" s="33"/>
      <c r="V32" s="33"/>
      <c r="W32" s="33"/>
      <c r="X32" s="33"/>
      <c r="Y32" s="33"/>
      <c r="Z32" s="33"/>
    </row>
    <row r="33" spans="1:15" ht="40.5" customHeight="1" thickBot="1" x14ac:dyDescent="0.3">
      <c r="A33" s="69">
        <v>27</v>
      </c>
      <c r="B33" s="3" t="s">
        <v>37</v>
      </c>
      <c r="C33" s="3" t="s">
        <v>38</v>
      </c>
      <c r="D33" s="4" t="s">
        <v>39</v>
      </c>
      <c r="E33" s="4" t="s">
        <v>39</v>
      </c>
      <c r="F33" s="4" t="s">
        <v>40</v>
      </c>
      <c r="G33" s="5" t="s">
        <v>28</v>
      </c>
      <c r="H33" s="17">
        <v>295.7</v>
      </c>
      <c r="I33" s="22">
        <v>1061.24</v>
      </c>
      <c r="J33" s="6">
        <v>1922.05</v>
      </c>
      <c r="K33" s="23">
        <v>2983.29</v>
      </c>
      <c r="L33" s="5" t="s">
        <v>29</v>
      </c>
      <c r="M33" s="7" t="s">
        <v>23</v>
      </c>
      <c r="N33" s="8" t="s">
        <v>41</v>
      </c>
      <c r="O33" s="8" t="s">
        <v>16</v>
      </c>
    </row>
    <row r="34" spans="1:15" ht="144.75" customHeight="1" thickBot="1" x14ac:dyDescent="0.3">
      <c r="A34" s="69">
        <v>28</v>
      </c>
      <c r="B34" s="3" t="s">
        <v>42</v>
      </c>
      <c r="C34" s="3" t="s">
        <v>38</v>
      </c>
      <c r="D34" s="4" t="s">
        <v>43</v>
      </c>
      <c r="E34" s="4" t="s">
        <v>44</v>
      </c>
      <c r="F34" s="4" t="s">
        <v>45</v>
      </c>
      <c r="G34" s="5" t="s">
        <v>46</v>
      </c>
      <c r="H34" s="19">
        <v>12403.2</v>
      </c>
      <c r="I34" s="22">
        <v>70545.240000000005</v>
      </c>
      <c r="J34" s="6">
        <v>81053.25</v>
      </c>
      <c r="K34" s="23">
        <v>151598.49</v>
      </c>
      <c r="L34" s="5" t="s">
        <v>47</v>
      </c>
      <c r="M34" s="7" t="s">
        <v>48</v>
      </c>
      <c r="N34" s="8" t="s">
        <v>49</v>
      </c>
      <c r="O34" s="8" t="s">
        <v>16</v>
      </c>
    </row>
    <row r="35" spans="1:15" ht="144.75" customHeight="1" thickBot="1" x14ac:dyDescent="0.3">
      <c r="A35" s="69">
        <v>29</v>
      </c>
      <c r="B35" s="3" t="s">
        <v>50</v>
      </c>
      <c r="C35" s="3" t="s">
        <v>51</v>
      </c>
      <c r="D35" s="4" t="s">
        <v>52</v>
      </c>
      <c r="E35" s="4" t="s">
        <v>53</v>
      </c>
      <c r="F35" s="4" t="s">
        <v>54</v>
      </c>
      <c r="G35" s="5" t="s">
        <v>46</v>
      </c>
      <c r="H35" s="19">
        <v>10300.73</v>
      </c>
      <c r="I35" s="22">
        <v>48506.07</v>
      </c>
      <c r="J35" s="6">
        <v>67176.509999999995</v>
      </c>
      <c r="K35" s="23">
        <v>115682.58</v>
      </c>
      <c r="L35" s="5" t="s">
        <v>55</v>
      </c>
      <c r="M35" s="7" t="s">
        <v>48</v>
      </c>
      <c r="N35" s="8" t="s">
        <v>56</v>
      </c>
      <c r="O35" s="8" t="s">
        <v>16</v>
      </c>
    </row>
    <row r="36" spans="1:15" ht="40.5" customHeight="1" thickBot="1" x14ac:dyDescent="0.3">
      <c r="A36" s="69">
        <v>30</v>
      </c>
      <c r="B36" s="3" t="s">
        <v>57</v>
      </c>
      <c r="C36" s="3" t="s">
        <v>58</v>
      </c>
      <c r="D36" s="4" t="s">
        <v>59</v>
      </c>
      <c r="E36" s="4" t="s">
        <v>59</v>
      </c>
      <c r="F36" s="4" t="s">
        <v>20</v>
      </c>
      <c r="G36" s="5" t="s">
        <v>28</v>
      </c>
      <c r="H36" s="17">
        <v>312.04000000000002</v>
      </c>
      <c r="I36" s="22">
        <v>1319.58</v>
      </c>
      <c r="J36" s="6">
        <v>2395.12</v>
      </c>
      <c r="K36" s="23">
        <v>3714.7</v>
      </c>
      <c r="L36" s="5" t="s">
        <v>29</v>
      </c>
      <c r="M36" s="7" t="s">
        <v>23</v>
      </c>
      <c r="N36" s="8" t="s">
        <v>60</v>
      </c>
      <c r="O36" s="8" t="s">
        <v>16</v>
      </c>
    </row>
    <row r="37" spans="1:15" ht="40.5" customHeight="1" thickBot="1" x14ac:dyDescent="0.3">
      <c r="A37" s="69">
        <v>31</v>
      </c>
      <c r="B37" s="3" t="s">
        <v>61</v>
      </c>
      <c r="C37" s="3" t="s">
        <v>58</v>
      </c>
      <c r="D37" s="4" t="s">
        <v>62</v>
      </c>
      <c r="E37" s="4" t="s">
        <v>62</v>
      </c>
      <c r="F37" s="4" t="s">
        <v>63</v>
      </c>
      <c r="G37" s="5" t="s">
        <v>64</v>
      </c>
      <c r="H37" s="17">
        <v>565.52</v>
      </c>
      <c r="I37" s="20">
        <v>0</v>
      </c>
      <c r="J37" s="6">
        <v>3787.22</v>
      </c>
      <c r="K37" s="23">
        <v>3787.22</v>
      </c>
      <c r="L37" s="5" t="s">
        <v>65</v>
      </c>
      <c r="M37" s="7" t="s">
        <v>23</v>
      </c>
      <c r="N37" s="8" t="s">
        <v>66</v>
      </c>
      <c r="O37" s="8" t="s">
        <v>16</v>
      </c>
    </row>
    <row r="38" spans="1:15" ht="123" customHeight="1" thickBot="1" x14ac:dyDescent="0.3">
      <c r="A38" s="69">
        <v>32</v>
      </c>
      <c r="B38" s="3" t="s">
        <v>67</v>
      </c>
      <c r="C38" s="3" t="s">
        <v>58</v>
      </c>
      <c r="D38" s="4" t="s">
        <v>68</v>
      </c>
      <c r="E38" s="4" t="s">
        <v>69</v>
      </c>
      <c r="F38" s="4" t="s">
        <v>70</v>
      </c>
      <c r="G38" s="5" t="s">
        <v>71</v>
      </c>
      <c r="H38" s="19">
        <v>15466.31</v>
      </c>
      <c r="I38" s="22">
        <v>77665.279999999999</v>
      </c>
      <c r="J38" s="6">
        <v>101070.76</v>
      </c>
      <c r="K38" s="23">
        <v>178736.04</v>
      </c>
      <c r="L38" s="5" t="s">
        <v>72</v>
      </c>
      <c r="M38" s="7" t="s">
        <v>48</v>
      </c>
      <c r="N38" s="8" t="s">
        <v>73</v>
      </c>
      <c r="O38" s="8" t="s">
        <v>16</v>
      </c>
    </row>
    <row r="39" spans="1:15" ht="145.5" customHeight="1" thickBot="1" x14ac:dyDescent="0.3">
      <c r="A39" s="69">
        <v>33</v>
      </c>
      <c r="B39" s="3" t="s">
        <v>74</v>
      </c>
      <c r="C39" s="3" t="s">
        <v>75</v>
      </c>
      <c r="D39" s="4" t="s">
        <v>76</v>
      </c>
      <c r="E39" s="4" t="s">
        <v>77</v>
      </c>
      <c r="F39" s="4" t="s">
        <v>78</v>
      </c>
      <c r="G39" s="5" t="s">
        <v>71</v>
      </c>
      <c r="H39" s="19">
        <v>31031.62</v>
      </c>
      <c r="I39" s="22">
        <v>143178.92000000001</v>
      </c>
      <c r="J39" s="6">
        <v>202437.99</v>
      </c>
      <c r="K39" s="23">
        <v>345616.91</v>
      </c>
      <c r="L39" s="5" t="s">
        <v>79</v>
      </c>
      <c r="M39" s="7" t="s">
        <v>48</v>
      </c>
      <c r="N39" s="8" t="s">
        <v>80</v>
      </c>
      <c r="O39" s="8" t="s">
        <v>16</v>
      </c>
    </row>
    <row r="40" spans="1:15" ht="40.5" customHeight="1" thickBot="1" x14ac:dyDescent="0.3">
      <c r="A40" s="69">
        <v>34</v>
      </c>
      <c r="B40" s="3" t="s">
        <v>81</v>
      </c>
      <c r="C40" s="3" t="s">
        <v>82</v>
      </c>
      <c r="D40" s="4" t="s">
        <v>83</v>
      </c>
      <c r="E40" s="4" t="s">
        <v>83</v>
      </c>
      <c r="F40" s="4" t="s">
        <v>83</v>
      </c>
      <c r="G40" s="5" t="s">
        <v>28</v>
      </c>
      <c r="H40" s="17">
        <v>111.67</v>
      </c>
      <c r="I40" s="20">
        <v>0</v>
      </c>
      <c r="J40" s="5">
        <v>725.85</v>
      </c>
      <c r="K40" s="25">
        <v>725.85</v>
      </c>
      <c r="L40" s="5" t="s">
        <v>65</v>
      </c>
      <c r="M40" s="7" t="s">
        <v>84</v>
      </c>
      <c r="N40" s="8" t="s">
        <v>85</v>
      </c>
      <c r="O40" s="8" t="s">
        <v>16</v>
      </c>
    </row>
    <row r="41" spans="1:15" ht="41.25" customHeight="1" thickBot="1" x14ac:dyDescent="0.3">
      <c r="A41" s="69">
        <v>35</v>
      </c>
      <c r="B41" s="3" t="s">
        <v>86</v>
      </c>
      <c r="C41" s="3" t="s">
        <v>87</v>
      </c>
      <c r="D41" s="4" t="s">
        <v>88</v>
      </c>
      <c r="E41" s="4" t="s">
        <v>88</v>
      </c>
      <c r="F41" s="4" t="s">
        <v>89</v>
      </c>
      <c r="G41" s="5" t="s">
        <v>71</v>
      </c>
      <c r="H41" s="17">
        <v>426.19</v>
      </c>
      <c r="I41" s="20">
        <v>0</v>
      </c>
      <c r="J41" s="6">
        <v>2770.24</v>
      </c>
      <c r="K41" s="23">
        <v>2770.24</v>
      </c>
      <c r="L41" s="5" t="s">
        <v>65</v>
      </c>
      <c r="M41" s="7" t="s">
        <v>84</v>
      </c>
      <c r="N41" s="8" t="s">
        <v>90</v>
      </c>
      <c r="O41" s="8" t="s">
        <v>16</v>
      </c>
    </row>
    <row r="42" spans="1:15" ht="40.5" customHeight="1" thickBot="1" x14ac:dyDescent="0.3">
      <c r="A42" s="69">
        <v>36</v>
      </c>
      <c r="B42" s="3" t="s">
        <v>91</v>
      </c>
      <c r="C42" s="3" t="s">
        <v>92</v>
      </c>
      <c r="D42" s="4" t="s">
        <v>93</v>
      </c>
      <c r="E42" s="4" t="s">
        <v>93</v>
      </c>
      <c r="F42" s="4" t="s">
        <v>94</v>
      </c>
      <c r="G42" s="5" t="s">
        <v>71</v>
      </c>
      <c r="H42" s="17">
        <v>250.7</v>
      </c>
      <c r="I42" s="20">
        <v>607.16</v>
      </c>
      <c r="J42" s="6">
        <v>1629.55</v>
      </c>
      <c r="K42" s="23">
        <v>2236.71</v>
      </c>
      <c r="L42" s="5" t="s">
        <v>22</v>
      </c>
      <c r="M42" s="7" t="s">
        <v>23</v>
      </c>
      <c r="N42" s="8" t="s">
        <v>95</v>
      </c>
      <c r="O42" s="8" t="s">
        <v>16</v>
      </c>
    </row>
    <row r="43" spans="1:15" ht="40.5" customHeight="1" thickBot="1" x14ac:dyDescent="0.3">
      <c r="A43" s="69">
        <v>37</v>
      </c>
      <c r="B43" s="3" t="s">
        <v>61</v>
      </c>
      <c r="C43" s="3" t="s">
        <v>96</v>
      </c>
      <c r="D43" s="4" t="s">
        <v>97</v>
      </c>
      <c r="E43" s="4" t="s">
        <v>97</v>
      </c>
      <c r="F43" s="4" t="s">
        <v>98</v>
      </c>
      <c r="G43" s="5" t="s">
        <v>99</v>
      </c>
      <c r="H43" s="17">
        <v>299.10000000000002</v>
      </c>
      <c r="I43" s="20">
        <v>315.41000000000003</v>
      </c>
      <c r="J43" s="6">
        <v>1944.15</v>
      </c>
      <c r="K43" s="23">
        <v>2259.56</v>
      </c>
      <c r="L43" s="5" t="s">
        <v>29</v>
      </c>
      <c r="M43" s="7" t="s">
        <v>23</v>
      </c>
      <c r="N43" s="8" t="s">
        <v>100</v>
      </c>
      <c r="O43" s="8" t="s">
        <v>16</v>
      </c>
    </row>
    <row r="44" spans="1:15" ht="40.5" customHeight="1" thickBot="1" x14ac:dyDescent="0.3">
      <c r="A44" s="69">
        <v>38</v>
      </c>
      <c r="B44" s="3" t="s">
        <v>101</v>
      </c>
      <c r="C44" s="3" t="s">
        <v>102</v>
      </c>
      <c r="D44" s="4" t="s">
        <v>103</v>
      </c>
      <c r="E44" s="4" t="s">
        <v>103</v>
      </c>
      <c r="F44" s="4" t="s">
        <v>104</v>
      </c>
      <c r="G44" s="5" t="s">
        <v>71</v>
      </c>
      <c r="H44" s="17">
        <v>365.21</v>
      </c>
      <c r="I44" s="11" t="s">
        <v>105</v>
      </c>
      <c r="J44" s="11" t="s">
        <v>105</v>
      </c>
      <c r="K44" s="11" t="s">
        <v>105</v>
      </c>
      <c r="L44" s="5" t="s">
        <v>29</v>
      </c>
      <c r="M44" s="7" t="s">
        <v>23</v>
      </c>
      <c r="N44" s="8" t="s">
        <v>106</v>
      </c>
      <c r="O44" s="8" t="s">
        <v>16</v>
      </c>
    </row>
    <row r="45" spans="1:15" ht="40.5" customHeight="1" thickBot="1" x14ac:dyDescent="0.3">
      <c r="A45" s="69">
        <v>39</v>
      </c>
      <c r="B45" s="3" t="s">
        <v>107</v>
      </c>
      <c r="C45" s="3" t="s">
        <v>102</v>
      </c>
      <c r="D45" s="4" t="s">
        <v>108</v>
      </c>
      <c r="E45" s="4" t="s">
        <v>108</v>
      </c>
      <c r="F45" s="4" t="s">
        <v>109</v>
      </c>
      <c r="G45" s="5" t="s">
        <v>28</v>
      </c>
      <c r="H45" s="17">
        <v>613.59</v>
      </c>
      <c r="I45" s="22">
        <v>1510.38</v>
      </c>
      <c r="J45" s="6">
        <v>3988.35</v>
      </c>
      <c r="K45" s="23">
        <v>5498.73</v>
      </c>
      <c r="L45" s="5" t="s">
        <v>22</v>
      </c>
      <c r="M45" s="7" t="s">
        <v>23</v>
      </c>
      <c r="N45" s="8" t="s">
        <v>110</v>
      </c>
      <c r="O45" s="8" t="s">
        <v>16</v>
      </c>
    </row>
    <row r="46" spans="1:15" ht="160.5" customHeight="1" thickBot="1" x14ac:dyDescent="0.3">
      <c r="A46" s="69">
        <v>40</v>
      </c>
      <c r="B46" s="3" t="s">
        <v>111</v>
      </c>
      <c r="C46" s="3" t="s">
        <v>112</v>
      </c>
      <c r="D46" s="4" t="s">
        <v>113</v>
      </c>
      <c r="E46" s="4" t="s">
        <v>114</v>
      </c>
      <c r="F46" s="4" t="s">
        <v>94</v>
      </c>
      <c r="G46" s="5" t="s">
        <v>115</v>
      </c>
      <c r="H46" s="19">
        <v>15737.75</v>
      </c>
      <c r="I46" s="22">
        <v>77565.63</v>
      </c>
      <c r="J46" s="6">
        <v>104579.8</v>
      </c>
      <c r="K46" s="23">
        <v>182145.43</v>
      </c>
      <c r="L46" s="5" t="s">
        <v>116</v>
      </c>
      <c r="M46" s="7" t="s">
        <v>48</v>
      </c>
      <c r="N46" s="8" t="s">
        <v>117</v>
      </c>
      <c r="O46" s="8" t="s">
        <v>16</v>
      </c>
    </row>
    <row r="47" spans="1:15" ht="40.5" customHeight="1" thickBot="1" x14ac:dyDescent="0.3">
      <c r="A47" s="69">
        <v>41</v>
      </c>
      <c r="B47" s="3" t="s">
        <v>118</v>
      </c>
      <c r="C47" s="3" t="s">
        <v>119</v>
      </c>
      <c r="D47" s="4" t="s">
        <v>120</v>
      </c>
      <c r="E47" s="4" t="s">
        <v>120</v>
      </c>
      <c r="F47" s="4" t="s">
        <v>121</v>
      </c>
      <c r="G47" s="5" t="s">
        <v>28</v>
      </c>
      <c r="H47" s="19">
        <v>1929.13</v>
      </c>
      <c r="I47" s="20">
        <v>0</v>
      </c>
      <c r="J47" s="6">
        <v>12659.27</v>
      </c>
      <c r="K47" s="23">
        <v>12659.27</v>
      </c>
      <c r="L47" s="5" t="s">
        <v>22</v>
      </c>
      <c r="M47" s="7" t="s">
        <v>48</v>
      </c>
      <c r="N47" s="8" t="s">
        <v>122</v>
      </c>
      <c r="O47" s="8" t="s">
        <v>16</v>
      </c>
    </row>
    <row r="48" spans="1:15" ht="157.5" customHeight="1" thickBot="1" x14ac:dyDescent="0.3">
      <c r="A48" s="69">
        <v>42</v>
      </c>
      <c r="B48" s="3" t="s">
        <v>123</v>
      </c>
      <c r="C48" s="3" t="s">
        <v>124</v>
      </c>
      <c r="D48" s="4" t="s">
        <v>125</v>
      </c>
      <c r="E48" s="4" t="s">
        <v>126</v>
      </c>
      <c r="F48" s="4" t="s">
        <v>127</v>
      </c>
      <c r="G48" s="5" t="s">
        <v>115</v>
      </c>
      <c r="H48" s="19">
        <v>13839.75</v>
      </c>
      <c r="I48" s="22">
        <v>37704.21</v>
      </c>
      <c r="J48" s="6">
        <v>90807.72</v>
      </c>
      <c r="K48" s="23">
        <v>128511.93</v>
      </c>
      <c r="L48" s="5" t="s">
        <v>128</v>
      </c>
      <c r="M48" s="7" t="s">
        <v>48</v>
      </c>
      <c r="N48" s="8" t="s">
        <v>129</v>
      </c>
      <c r="O48" s="8" t="s">
        <v>16</v>
      </c>
    </row>
    <row r="49" spans="1:15" ht="40.5" customHeight="1" thickBot="1" x14ac:dyDescent="0.3">
      <c r="A49" s="69">
        <v>43</v>
      </c>
      <c r="B49" s="3" t="s">
        <v>130</v>
      </c>
      <c r="C49" s="3" t="s">
        <v>131</v>
      </c>
      <c r="D49" s="4" t="s">
        <v>132</v>
      </c>
      <c r="E49" s="4" t="s">
        <v>132</v>
      </c>
      <c r="F49" s="4" t="s">
        <v>133</v>
      </c>
      <c r="G49" s="5" t="s">
        <v>28</v>
      </c>
      <c r="H49" s="17">
        <v>414.3</v>
      </c>
      <c r="I49" s="20">
        <v>523.53</v>
      </c>
      <c r="J49" s="6">
        <v>2692.95</v>
      </c>
      <c r="K49" s="23">
        <v>3216.48</v>
      </c>
      <c r="L49" s="5" t="s">
        <v>35</v>
      </c>
      <c r="M49" s="7" t="s">
        <v>23</v>
      </c>
      <c r="N49" s="8" t="s">
        <v>134</v>
      </c>
      <c r="O49" s="8" t="s">
        <v>16</v>
      </c>
    </row>
    <row r="50" spans="1:15" ht="40.5" customHeight="1" thickBot="1" x14ac:dyDescent="0.3">
      <c r="A50" s="69">
        <v>44</v>
      </c>
      <c r="B50" s="3" t="s">
        <v>135</v>
      </c>
      <c r="C50" s="3" t="s">
        <v>131</v>
      </c>
      <c r="D50" s="4" t="s">
        <v>136</v>
      </c>
      <c r="E50" s="4" t="s">
        <v>136</v>
      </c>
      <c r="F50" s="4" t="s">
        <v>137</v>
      </c>
      <c r="G50" s="5" t="s">
        <v>138</v>
      </c>
      <c r="H50" s="17">
        <v>220.39</v>
      </c>
      <c r="I50" s="20">
        <v>563.49</v>
      </c>
      <c r="J50" s="6">
        <v>1432.54</v>
      </c>
      <c r="K50" s="23">
        <v>1996.03</v>
      </c>
      <c r="L50" s="5" t="s">
        <v>29</v>
      </c>
      <c r="M50" s="7" t="s">
        <v>23</v>
      </c>
      <c r="N50" s="8" t="s">
        <v>139</v>
      </c>
      <c r="O50" s="8" t="s">
        <v>16</v>
      </c>
    </row>
    <row r="51" spans="1:15" ht="40.5" customHeight="1" thickBot="1" x14ac:dyDescent="0.3">
      <c r="A51" s="69">
        <v>45</v>
      </c>
      <c r="B51" s="3" t="s">
        <v>140</v>
      </c>
      <c r="C51" s="3" t="s">
        <v>131</v>
      </c>
      <c r="D51" s="4" t="s">
        <v>141</v>
      </c>
      <c r="E51" s="4" t="s">
        <v>141</v>
      </c>
      <c r="F51" s="4" t="s">
        <v>142</v>
      </c>
      <c r="G51" s="5" t="s">
        <v>28</v>
      </c>
      <c r="H51" s="17">
        <v>242.64</v>
      </c>
      <c r="I51" s="11" t="s">
        <v>105</v>
      </c>
      <c r="J51" s="11" t="s">
        <v>105</v>
      </c>
      <c r="K51" s="11" t="s">
        <v>105</v>
      </c>
      <c r="L51" s="5" t="s">
        <v>29</v>
      </c>
      <c r="M51" s="7" t="s">
        <v>23</v>
      </c>
      <c r="N51" s="8" t="s">
        <v>143</v>
      </c>
      <c r="O51" s="8" t="s">
        <v>16</v>
      </c>
    </row>
    <row r="52" spans="1:15" ht="40.5" customHeight="1" thickBot="1" x14ac:dyDescent="0.3">
      <c r="A52" s="69">
        <v>46</v>
      </c>
      <c r="B52" s="3" t="s">
        <v>144</v>
      </c>
      <c r="C52" s="3" t="s">
        <v>131</v>
      </c>
      <c r="D52" s="4" t="s">
        <v>145</v>
      </c>
      <c r="E52" s="4" t="s">
        <v>145</v>
      </c>
      <c r="F52" s="4" t="s">
        <v>146</v>
      </c>
      <c r="G52" s="5" t="s">
        <v>28</v>
      </c>
      <c r="H52" s="17">
        <v>206.19</v>
      </c>
      <c r="I52" s="20">
        <v>363.64</v>
      </c>
      <c r="J52" s="6">
        <v>1340.24</v>
      </c>
      <c r="K52" s="23">
        <v>1703.88</v>
      </c>
      <c r="L52" s="5" t="s">
        <v>29</v>
      </c>
      <c r="M52" s="7" t="s">
        <v>23</v>
      </c>
      <c r="N52" s="8" t="s">
        <v>147</v>
      </c>
      <c r="O52" s="8" t="s">
        <v>16</v>
      </c>
    </row>
    <row r="53" spans="1:15" ht="40.5" customHeight="1" thickBot="1" x14ac:dyDescent="0.3">
      <c r="A53" s="69">
        <v>47</v>
      </c>
      <c r="B53" s="3" t="s">
        <v>148</v>
      </c>
      <c r="C53" s="3" t="s">
        <v>131</v>
      </c>
      <c r="D53" s="4" t="s">
        <v>149</v>
      </c>
      <c r="E53" s="4" t="s">
        <v>149</v>
      </c>
      <c r="F53" s="4" t="s">
        <v>150</v>
      </c>
      <c r="G53" s="5" t="s">
        <v>46</v>
      </c>
      <c r="H53" s="17">
        <v>248</v>
      </c>
      <c r="I53" s="22">
        <v>1020.74</v>
      </c>
      <c r="J53" s="6">
        <v>1612</v>
      </c>
      <c r="K53" s="23">
        <v>2632.74</v>
      </c>
      <c r="L53" s="5" t="s">
        <v>65</v>
      </c>
      <c r="M53" s="7" t="s">
        <v>23</v>
      </c>
      <c r="N53" s="8" t="s">
        <v>151</v>
      </c>
      <c r="O53" s="8" t="s">
        <v>16</v>
      </c>
    </row>
    <row r="54" spans="1:15" ht="40.5" customHeight="1" thickBot="1" x14ac:dyDescent="0.3">
      <c r="A54" s="69">
        <v>48</v>
      </c>
      <c r="B54" s="3" t="s">
        <v>152</v>
      </c>
      <c r="C54" s="3" t="s">
        <v>131</v>
      </c>
      <c r="D54" s="4" t="s">
        <v>153</v>
      </c>
      <c r="E54" s="4" t="s">
        <v>153</v>
      </c>
      <c r="F54" s="4" t="s">
        <v>20</v>
      </c>
      <c r="G54" s="5" t="s">
        <v>21</v>
      </c>
      <c r="H54" s="17">
        <v>259.60000000000002</v>
      </c>
      <c r="I54" s="20">
        <v>762.56</v>
      </c>
      <c r="J54" s="6">
        <v>1687.4</v>
      </c>
      <c r="K54" s="23">
        <v>2449.96</v>
      </c>
      <c r="L54" s="5" t="s">
        <v>154</v>
      </c>
      <c r="M54" s="7" t="s">
        <v>23</v>
      </c>
      <c r="N54" s="8" t="s">
        <v>155</v>
      </c>
      <c r="O54" s="8" t="s">
        <v>16</v>
      </c>
    </row>
    <row r="55" spans="1:15" ht="42.75" customHeight="1" thickBot="1" x14ac:dyDescent="0.3">
      <c r="A55" s="69">
        <v>49</v>
      </c>
      <c r="B55" s="3" t="s">
        <v>156</v>
      </c>
      <c r="C55" s="3" t="s">
        <v>131</v>
      </c>
      <c r="D55" s="4" t="s">
        <v>157</v>
      </c>
      <c r="E55" s="4" t="s">
        <v>158</v>
      </c>
      <c r="F55" s="4" t="s">
        <v>159</v>
      </c>
      <c r="G55" s="5" t="s">
        <v>46</v>
      </c>
      <c r="H55" s="19">
        <v>16288.1</v>
      </c>
      <c r="I55" s="22">
        <v>76807.81</v>
      </c>
      <c r="J55" s="6">
        <v>106395.09</v>
      </c>
      <c r="K55" s="23">
        <v>183202.9</v>
      </c>
      <c r="L55" s="5" t="s">
        <v>160</v>
      </c>
      <c r="M55" s="7" t="s">
        <v>48</v>
      </c>
      <c r="N55" s="8" t="s">
        <v>161</v>
      </c>
      <c r="O55" s="8" t="s">
        <v>16</v>
      </c>
    </row>
    <row r="56" spans="1:15" ht="40.5" customHeight="1" thickBot="1" x14ac:dyDescent="0.3">
      <c r="A56" s="69">
        <v>50</v>
      </c>
      <c r="B56" s="3" t="s">
        <v>107</v>
      </c>
      <c r="C56" s="3" t="s">
        <v>131</v>
      </c>
      <c r="D56" s="4" t="s">
        <v>162</v>
      </c>
      <c r="E56" s="4" t="s">
        <v>163</v>
      </c>
      <c r="F56" s="4" t="s">
        <v>94</v>
      </c>
      <c r="G56" s="5" t="s">
        <v>71</v>
      </c>
      <c r="H56" s="19">
        <v>5654.4</v>
      </c>
      <c r="I56" s="22">
        <v>13311.1</v>
      </c>
      <c r="J56" s="6">
        <v>17866.55</v>
      </c>
      <c r="K56" s="23">
        <v>31177.65</v>
      </c>
      <c r="L56" s="5" t="s">
        <v>164</v>
      </c>
      <c r="M56" s="7" t="s">
        <v>48</v>
      </c>
      <c r="N56" s="8" t="s">
        <v>165</v>
      </c>
      <c r="O56" s="8" t="s">
        <v>16</v>
      </c>
    </row>
    <row r="57" spans="1:15" ht="40.5" customHeight="1" thickBot="1" x14ac:dyDescent="0.3">
      <c r="A57" s="69">
        <v>51</v>
      </c>
      <c r="B57" s="3" t="s">
        <v>166</v>
      </c>
      <c r="C57" s="3" t="s">
        <v>167</v>
      </c>
      <c r="D57" s="4" t="s">
        <v>168</v>
      </c>
      <c r="E57" s="4" t="s">
        <v>168</v>
      </c>
      <c r="F57" s="4" t="s">
        <v>169</v>
      </c>
      <c r="G57" s="5" t="s">
        <v>170</v>
      </c>
      <c r="H57" s="17">
        <v>382.8</v>
      </c>
      <c r="I57" s="22">
        <v>1217.52</v>
      </c>
      <c r="J57" s="6">
        <v>2488.1999999999998</v>
      </c>
      <c r="K57" s="23">
        <v>3705.72</v>
      </c>
      <c r="L57" s="5" t="s">
        <v>29</v>
      </c>
      <c r="M57" s="7" t="s">
        <v>23</v>
      </c>
      <c r="N57" s="8" t="s">
        <v>171</v>
      </c>
      <c r="O57" s="8" t="s">
        <v>16</v>
      </c>
    </row>
    <row r="58" spans="1:15" ht="40.5" customHeight="1" thickBot="1" x14ac:dyDescent="0.3">
      <c r="A58" s="69">
        <v>52</v>
      </c>
      <c r="B58" s="3" t="s">
        <v>172</v>
      </c>
      <c r="C58" s="3" t="s">
        <v>167</v>
      </c>
      <c r="D58" s="4" t="s">
        <v>173</v>
      </c>
      <c r="E58" s="4" t="s">
        <v>173</v>
      </c>
      <c r="F58" s="4" t="s">
        <v>174</v>
      </c>
      <c r="G58" s="5" t="s">
        <v>28</v>
      </c>
      <c r="H58" s="17">
        <v>152.30000000000001</v>
      </c>
      <c r="I58" s="20">
        <v>0</v>
      </c>
      <c r="J58" s="6">
        <v>1019.68</v>
      </c>
      <c r="K58" s="23">
        <v>1019.68</v>
      </c>
      <c r="L58" s="5" t="s">
        <v>65</v>
      </c>
      <c r="M58" s="7" t="s">
        <v>84</v>
      </c>
      <c r="N58" s="8" t="s">
        <v>175</v>
      </c>
      <c r="O58" s="8" t="s">
        <v>16</v>
      </c>
    </row>
    <row r="61" spans="1:15" ht="15.75" x14ac:dyDescent="0.25">
      <c r="G61" s="12" t="s">
        <v>176</v>
      </c>
      <c r="H61" s="13">
        <f>+H58+H57+H56+H55+H54+H53+H52+H51+H50+H49+H48+H47+H46+H45+H44+H43+H42+H41+H40+H39+H38+H37+H36+H35+H34+H33+H32+H31+H30+H29+H28+H27+H26+H25+H24+H23+H22+H21+H19+H17+H20+H18+H16+H15+H14+H13+H12+H11+H10+H9+H8+H7</f>
        <v>269789.97000000003</v>
      </c>
      <c r="I61" s="14">
        <f>+I58+I57+I56+I55+I54+I53+I52+I50+I49+I48+I47+I46+I45+I43+I42+I39+I40+I41+I38+I37+I36+I35+I34+I33+I32+I31+I30+I29+I28+I27+I26+I25+I24+I23+I21+I19+I17+I20+I18+I16+I15+I14+I13+I12+I11+I10+I9+I8</f>
        <v>1177177.78</v>
      </c>
      <c r="J61" s="15">
        <f>+J58+J57+J56+J55+J54+J53+J52+J50+J49+J48+J47+J46+J45+J43+J42+J41+J40+J39+J38+J37+J36+J35+J34+J33+J32+J31+J30+J29+J28+J27+J26+J24+J23+J21+J19+J17+J25+J20+J18+J16+J15+J14+J13+J12+J11+J10+J9+J8</f>
        <v>1598174.3099999998</v>
      </c>
      <c r="K61" s="16">
        <f>K58+K57+K56+K55+K54+K53+K52+K50+K49+K48+K47+K46+K45+K43+K42+K41+K40+K39+K38+K37+K36+K35+K34+K33+K32+K31+K30+K29+K28+K27+K26+K25+K24+K23+K21+K19+K17+K20+K18+K16+K15+K14+K13+K12+K11+K10+K9+K8</f>
        <v>2775352.0900000003</v>
      </c>
    </row>
    <row r="65" spans="8:11" x14ac:dyDescent="0.25">
      <c r="H65" s="26">
        <f>H17+H22+H24+H26+H27+H28+H29+H30+H33+H36+H37+H42+H43+H44+H45+H49+H50+H51+H52+H53+H54+H57+H40+H58</f>
        <v>10359.669999999998</v>
      </c>
      <c r="I65" s="26">
        <f>I17+I24+I26+I27+I28+I29+I30+I33+I36+I37+I40+I41+I42+I43+I45+I49+I50+I52+I53+I54+I57+I58</f>
        <v>25450.040000000005</v>
      </c>
      <c r="J65" s="26">
        <f>J17+J24+J26+J27+J28+J29+J30+J33+J36+J37+J40+J42+J43+J45+J49+J50+J52+J53+J54+J57+J58</f>
        <v>62291.23</v>
      </c>
      <c r="K65" s="26">
        <f>K17+K24+K26+K27+K28+K29+K30+K33+K36+K37+K40+K42+K43+K45+K49+K50+K52+K53+K54+K57+K58</f>
        <v>87741.26999999999</v>
      </c>
    </row>
    <row r="68" spans="8:11" x14ac:dyDescent="0.25">
      <c r="H68" s="26">
        <f>H19+H21+H23+H25+H31+H32+H34+H35+H39+H41+H46+H47+H48+H55+H56</f>
        <v>159631.59</v>
      </c>
      <c r="I68" s="26">
        <f>I19+I21+I23+I25+I31+I32+I34+I35+I38+I39+I46+I48+I55+I56</f>
        <v>883071.57</v>
      </c>
      <c r="J68" s="26">
        <f>J19+J21+J23+J25+J31+J32+J34+J35+J38+J39+J41+J46+J47+J48+J55+J56</f>
        <v>1174950.9200000002</v>
      </c>
      <c r="K68" s="26">
        <f>K19+K21+K23+K25+K31+K32+K34+K35+K38+K39+K41+K46+K47+K48+K55+K56</f>
        <v>2058022.4899999995</v>
      </c>
    </row>
    <row r="71" spans="8:11" x14ac:dyDescent="0.25">
      <c r="K71" s="26"/>
    </row>
  </sheetData>
  <mergeCells count="5">
    <mergeCell ref="A1:M2"/>
    <mergeCell ref="N1:O5"/>
    <mergeCell ref="A3:M3"/>
    <mergeCell ref="A4:M4"/>
    <mergeCell ref="A5:M5"/>
  </mergeCells>
  <hyperlinks>
    <hyperlink ref="N28" r:id="rId1" display="https://drive.google.com/file/d/1AvBeWM2GnlBmVzNWpAV4qNwUD7msU63y/view?usp=sharing"/>
    <hyperlink ref="O28" r:id="rId2" display="https://drive.google.com/file/d/1kEXQGFyM3FMZCvW7xv8K34ZyVCa6yN2j/view?usp=sharing"/>
    <hyperlink ref="N29" r:id="rId3" display="https://drive.google.com/file/d/16ETvoN-IApwaE2tV8HZ6d6H5KwkjmHJy/view?usp=sharing"/>
    <hyperlink ref="O29" r:id="rId4" display="https://drive.google.com/file/d/1FgIefvFRe-O0rV0CacFp2kcoFFc7itY4/view?usp=sharing"/>
    <hyperlink ref="N30" r:id="rId5" display="https://drive.google.com/file/d/1gm59nsEFaOqkmIXUDjCgCGqxj2cSt_oX/view?usp=sharing"/>
    <hyperlink ref="O30" r:id="rId6" display="https://drive.google.com/file/d/1_PC0CWPYDwnrTqrJW7EVi5Nx7PMhjXLu/view?usp=sharing"/>
    <hyperlink ref="N33" r:id="rId7" display="https://drive.google.com/file/d/1YrldatD0T9iMcdrT9qJHdNKeTKFrGNgj/view?usp=sharing"/>
    <hyperlink ref="O33" r:id="rId8" display="https://drive.google.com/file/d/1Yf7Nt-6iAuSRVQ7DCLMLRvCkJrIPjN3i/view?usp=sharing"/>
    <hyperlink ref="N34" r:id="rId9" display="https://drive.google.com/file/d/1DFCNFpdAa9KYgqQYYCbY4ivu6XpI_mHQ/view?usp=sharing"/>
    <hyperlink ref="O34" r:id="rId10" display="https://drive.google.com/file/d/1NXQ_Yp_GAl2gHY_7RSWBOBqWIYQAKrJp/view?usp=sharing"/>
    <hyperlink ref="N35" r:id="rId11" display="https://drive.google.com/file/d/1_3Z1C7BiDU5VWJvw3SvJukEFeqZxjWVD/view?usp=sharing"/>
    <hyperlink ref="O35" r:id="rId12" display="https://drive.google.com/file/d/1qoln3pTUF_MPLkdmaH07jZylM4eOJP2E/view?usp=sharing"/>
    <hyperlink ref="N36" r:id="rId13" display="https://drive.google.com/file/d/1E3YM-weYLMfmky6WrW5X4DPGXMP3ZUVb/view?usp=sharing"/>
    <hyperlink ref="O36" r:id="rId14" display="https://drive.google.com/file/d/1ki2p5S7yNkDOyjGv8plWBteBgAFKCiqA/view?usp=sharing"/>
    <hyperlink ref="N37" r:id="rId15" display="https://drive.google.com/file/d/1bvL52xp1dM0xDUE4NLVAG_6uoI4C0VOy/view?usp=sharing"/>
    <hyperlink ref="O37" r:id="rId16" display="https://drive.google.com/file/d/1tz_XYnyIHGIJfXE0oJKEsJl5xgZXjXpG/view?usp=sharing"/>
    <hyperlink ref="N38" r:id="rId17" display="https://drive.google.com/file/d/15i74OeTZNeO960dkk65QSikQ7vOUx2WC/view?usp=sharing"/>
    <hyperlink ref="O38" r:id="rId18" display="https://drive.google.com/file/d/1hadu4CdcBL8NbwPJlDWCzctvIw5V3_fl/view?usp=sharing"/>
    <hyperlink ref="N39" r:id="rId19" display="https://drive.google.com/file/d/1hRLBKyDv4J0pDutU7w-8i6wYChcr85We/view?usp=sharing"/>
    <hyperlink ref="O39" r:id="rId20" display="https://drive.google.com/file/d/1BZVTOM1G02hqYyKAbk-44Fb0z0J-u0NE/view?usp=sharing"/>
    <hyperlink ref="N40" r:id="rId21" display="https://drive.google.com/file/d/1M-OcBmJyLuspo2XXDbruL7zhIiSUwR07/view?usp=sharing"/>
    <hyperlink ref="O40" r:id="rId22" display="https://drive.google.com/file/d/16oqCms28PcYok3A_lzUgoUSy8hFWrGqc/view?usp=sharing"/>
    <hyperlink ref="N41" r:id="rId23" display="https://drive.google.com/file/d/1S4I6G5jrU9MQaK8BAIVkBeF9aMOhu8bz/view?usp=sharing"/>
    <hyperlink ref="O41" r:id="rId24" display="https://drive.google.com/file/d/1CdjFRKMMG3q08YsqBANDXUjyxnrW31cr/view?usp=sharing"/>
    <hyperlink ref="N42" r:id="rId25" display="https://drive.google.com/file/d/1Mhh9_0vbAbM1J1EzHyj5EMpu72c_sY3S/view?usp=sharing"/>
    <hyperlink ref="O42" r:id="rId26" display="https://drive.google.com/file/d/1QvKGXjKryCJKKAVyUVN2gGohxzjj4yzu/view?usp=sharing"/>
    <hyperlink ref="N43" r:id="rId27" display="https://drive.google.com/file/d/1wF75Mx77XZyArEEtO1_1hSSM5xZ0-igw/view?usp=sharing"/>
    <hyperlink ref="O43" r:id="rId28" display="https://drive.google.com/file/d/1vK3fJft2P1rSlF-yGNz94frood6HOy_N/view?usp=sharing"/>
    <hyperlink ref="N44" r:id="rId29" display="https://drive.google.com/file/d/1Fn8gn-9YqLr1PB7BL-RSt3Ixg7bVfQfT/view?usp=sharing"/>
    <hyperlink ref="O44" r:id="rId30" display="https://drive.google.com/file/d/1n8htnmRQmUtvcK_ZmlQIqZgTgKV4ffTU/view?usp=sharing"/>
    <hyperlink ref="N45" r:id="rId31" display="https://drive.google.com/file/d/1ydIi8X48TDfPE1xTQ8kIVidzgrmpZBxi/view?usp=sharing"/>
    <hyperlink ref="O45" r:id="rId32" display="https://drive.google.com/file/d/1dkIHwpRWXD4vGvP_3AGdVnd7P2LJoLiJ/view?usp=sharing"/>
    <hyperlink ref="N46" r:id="rId33" display="https://drive.google.com/file/d/1Wt94jERUcXAMnL2bekmKjxlqJXXysWhX/view?usp=sharing"/>
    <hyperlink ref="O46" r:id="rId34" display="https://drive.google.com/file/d/1tYa26Y8LrUb3zmWXd8isnMBmb1kFrPmQ/view?usp=sharing"/>
    <hyperlink ref="N47" r:id="rId35" display="https://drive.google.com/file/d/1K9JaG0x6ErSnayQnf7V68h_Q3UyhouIk/view?usp=sharing"/>
    <hyperlink ref="O47" r:id="rId36" display="https://drive.google.com/file/d/1aF-jj-GnbKFmzfY_D8IjN8h8a3HwGcRG/view?usp=sharing"/>
    <hyperlink ref="N48" r:id="rId37" display="https://drive.google.com/file/d/1kzFznODrt07PykTBTjQb5G_lqKvbYgWH/view?usp=sharing"/>
    <hyperlink ref="O48" r:id="rId38" display="https://drive.google.com/file/d/1LwecTVZA4IF4sCqa1Lr9-VsJ_9sz6ctA/view?usp=sharing"/>
    <hyperlink ref="N49" r:id="rId39" display="https://drive.google.com/file/d/1ReMXfEoJDUO1DOdbgv_fSNri31p3wC-J/view?usp=sharing"/>
    <hyperlink ref="O49" r:id="rId40" display="https://drive.google.com/file/d/12f-DPKrV4rW4a569aguz3yDZ3fesgjkL/view?usp=sharing"/>
    <hyperlink ref="N50" r:id="rId41" display="https://drive.google.com/file/d/1SoIpmKeGr0RDVckx4xxVkQQLomx9DDJd/view?usp=sharing"/>
    <hyperlink ref="O50" r:id="rId42" display="https://drive.google.com/file/d/1xSrRiNIxjfR7cQQ0LgqEIzk1CnbjK87z/view?usp=sharing"/>
    <hyperlink ref="N51" r:id="rId43" display="https://drive.google.com/file/d/12XffA0WRfhZ-KFmJ0Nm_5raLpbl8r2H1/view?usp=sharing"/>
    <hyperlink ref="O51" r:id="rId44" display="https://drive.google.com/file/d/1rHtg-b4wKXPB7DRVt4pdeiQpIF41WAoX/view?usp=sharing"/>
    <hyperlink ref="N52" r:id="rId45" display="https://drive.google.com/file/d/1FwnU9MQNnCjtp69YoURsf9cz3Khrd7tV/view?usp=sharing"/>
    <hyperlink ref="O52" r:id="rId46" display="https://drive.google.com/file/d/18irKrXSqUyjMhIpe87WqF-xGEORawFg6/view?usp=sharing"/>
    <hyperlink ref="N53" r:id="rId47" display="https://drive.google.com/file/d/1bDI5fuHeJblOyq6uhgrke93BKAgq8Afv/view?usp=sharing"/>
    <hyperlink ref="O53" r:id="rId48" display="https://drive.google.com/file/d/1X4nybZvDo3BhfuctlBTST-ziRbgIBpLA/view?usp=sharing"/>
    <hyperlink ref="N54" r:id="rId49" display="https://drive.google.com/file/d/1w5o5uXHf4uuj601DEplDfYz8c64A0D5P/view?usp=sharing"/>
    <hyperlink ref="O54" r:id="rId50" display="https://drive.google.com/file/d/1AFp0YccurRgcF1AKJYDDIK0mqbPDH25f/view?usp=sharing"/>
    <hyperlink ref="N55" r:id="rId51" display="https://drive.google.com/file/d/1G8lmzHfYhjNvl4LKfK-bxWMo-_PosuQ0/view?usp=sharing"/>
    <hyperlink ref="O55" r:id="rId52" display="https://drive.google.com/file/d/1PXQHdcnQPg1NpsFBZHTtS_qhpvOwYC93/view?usp=sharing"/>
    <hyperlink ref="N56" r:id="rId53" display="https://drive.google.com/file/d/1oe_cTgy58nIsUE638TtQAgSYLp4U8KCs/view?usp=sharing"/>
    <hyperlink ref="O56" r:id="rId54" display="https://drive.google.com/file/d/1BK8fNi7ngreqqGAAp6S5ofYG5pcuV4Uu/view?usp=sharing"/>
    <hyperlink ref="N57" r:id="rId55" display="https://drive.google.com/file/d/1zjXhkvVk6ZP38i7y6vUaaF1wRkGgeyRA/view?usp=sharing"/>
    <hyperlink ref="O57" r:id="rId56" display="https://drive.google.com/file/d/1aBRqPYpKh1TVCfq_1j64VaiPxpqXXvtc/view?usp=sharing"/>
    <hyperlink ref="N58" r:id="rId57" display="https://drive.google.com/file/d/17GkUZ0Bj-A8guMhp4JuazV41EqJQvA2Z/view?usp=sharing"/>
    <hyperlink ref="O58" r:id="rId58" display="https://drive.google.com/file/d/1ybniGCJyW0MBzkR6xgp46wruBXcwH33i/view?usp=sharing"/>
    <hyperlink ref="N31" r:id="rId59" display="https://drive.google.com/file/d/1Hf5CF8CrcEjgTZZljrpv6Y-j8DgyeWzo/view?usp=sharing"/>
    <hyperlink ref="O31" r:id="rId60" display="https://drive.google.com/file/d/1dVVFI1v3kFBRbua57SBe-E4SYgCwr4rC/view?usp=sharing"/>
    <hyperlink ref="N32" r:id="rId61" display="https://drive.google.com/file/d/1Y0XgMOdkM86Zl9NbBIYzNQPjTggBBYPL/view?usp=sharing"/>
    <hyperlink ref="O32" r:id="rId62" display="https://drive.google.com/file/d/1vB2E5w1D8fcgelcjOKizUcqThsZIF8Mz/view?usp=sharing"/>
    <hyperlink ref="N17" r:id="rId63" display="https://drive.google.com/file/d/1_XDYCMNoCXJdZQmmZZWst0V9qBVdI6sr/view?usp=sharing"/>
    <hyperlink ref="O17" r:id="rId64" display="https://drive.google.com/file/d/1GfMhh3jSFtRJIqp4hRDxu2J_gCJvrmpu/view?usp=sharing"/>
    <hyperlink ref="N19" r:id="rId65" display="https://drive.google.com/file/d/1vFNGplW1vxOaLyXBnRL73paiEVW9w6p7/view?usp=sharing"/>
    <hyperlink ref="O19" r:id="rId66" display="https://drive.google.com/file/d/1KpiISDJp-Nqt0fdQVg7srX8HBxPwbyoQ/view?usp=sharing"/>
    <hyperlink ref="N21" r:id="rId67" display="https://drive.google.com/file/d/1I2jiRr6W1qUk9DEgpAAajcQHy6-_NkUj/view?usp=sharing"/>
    <hyperlink ref="O21" r:id="rId68" display="https://drive.google.com/file/d/1QJqqEL5IiDkf3dwHTufVNwvkZYY0utU5/view?usp=sharing"/>
    <hyperlink ref="N22" r:id="rId69" display="https://drive.google.com/file/d/1ss76PcJUpQa7GkxCLaAXQEm2wxHe-kue/view?usp=sharing"/>
    <hyperlink ref="O22" r:id="rId70" display="https://drive.google.com/file/d/1AVH6pYxQT_XkF-UZISbvHfUOgJ1vzzQb/view?usp=sharing"/>
    <hyperlink ref="N23" r:id="rId71" display="https://drive.google.com/file/d/1IsMBkEh-FGzS98iRQ0Ti7CR7eX9cu6E7/view?usp=sharing"/>
    <hyperlink ref="O23" r:id="rId72" display="https://drive.google.com/file/d/1BL85BHVW59noT_7_um4r9JJDgnyV5fFS/view?usp=sharing"/>
    <hyperlink ref="N24" r:id="rId73" display="https://drive.google.com/file/d/1PVFFoA_-aXk-dzKAQzVfIYZgANyhYygd/view?usp=sharing"/>
    <hyperlink ref="O24" r:id="rId74" display="https://drive.google.com/file/d/1Tl7V8k6jjgTuIQHWIOCDaREbrfC5959W/view?usp=sharing"/>
    <hyperlink ref="N25" r:id="rId75" display="https://drive.google.com/file/d/1BzrzHPVAnjKtBIBBdgH9u1p3iI7V7SnV/view?usp=sharing"/>
    <hyperlink ref="O25" r:id="rId76" display="https://drive.google.com/file/d/11tANrLMaP-wjlSUwOGr0e-OCS-H5mc6L/view?usp=sharing"/>
    <hyperlink ref="N26" r:id="rId77" display="https://drive.google.com/file/d/16HFvvcuAkZtLAn0SLowF6AqgcZgE0w-o/view?usp=sharing"/>
    <hyperlink ref="O26" r:id="rId78" display="https://drive.google.com/file/d/1hRn19mUmE3IilAFGlCZvXJ_uA9zLzi1w/view?usp=sharing"/>
    <hyperlink ref="N27" r:id="rId79" display="https://drive.google.com/file/d/1itHtUQlsGNwQzXxKnumNNlXyAEi6RxVl/view?usp=sharing"/>
    <hyperlink ref="O27" r:id="rId80" display="https://drive.google.com/file/d/1Qma1WI4a92qOR4q5YprYq22zK7FnYWvL/view?usp=sharing"/>
    <hyperlink ref="N7" r:id="rId81" display="https://drive.google.com/file/d/1YoW2RdQKK6OyALnhKrpxncuenH97KErT/view?usp=sharing"/>
    <hyperlink ref="O7" r:id="rId82" display="https://drive.google.com/file/d/1zog8CtORl6oFPBjsh44jTqZ-rItW4hvu/view?usp=sharing"/>
    <hyperlink ref="N8" r:id="rId83" display="https://drive.google.com/file/d/1mOk3nbvkkdFmUOzqxhWW-P9DgAkvbqoK/view?usp=sharing"/>
    <hyperlink ref="O8" r:id="rId84" display="https://drive.google.com/file/d/1-fN_mzeaenlomBwdQyVyRLCXMYgHUH24/view?usp=sharing"/>
    <hyperlink ref="N9" r:id="rId85" display="https://drive.google.com/file/d/1IHBhhyosHwSUzdh6m3Jlc2oVv0CezVOb/view?usp=sharing"/>
    <hyperlink ref="O9" r:id="rId86" display="https://drive.google.com/file/d/1TeLPe2V8Hs9gVOU_eekJ54q2TuxOqKpC/view?usp=sharing"/>
    <hyperlink ref="N10" r:id="rId87" display="https://drive.google.com/file/d/15JmPzNPGEZ56zBWeJS6ix9BtgVebeJmX/view?usp=sharing"/>
    <hyperlink ref="O10" r:id="rId88" display="https://drive.google.com/file/d/17hwLkra2GVKb_I5OeKm5VVUf4vry3JWc/view?usp=sharing"/>
    <hyperlink ref="N11" r:id="rId89" display="https://drive.google.com/file/d/1rV2gUO7AnwThaU0_sPxhOJ3-MJ3A4xof/view?usp=sharing"/>
    <hyperlink ref="O11" r:id="rId90" display="https://drive.google.com/file/d/1CYpFVuxtl5lcIu7bgGMCJ7XBvWrDIZ0Z/view?usp=sharing"/>
    <hyperlink ref="N12" r:id="rId91" display="https://drive.google.com/file/d/1uzIhW8O6wIThLUX5n2Hp0bRA-NYS-uTl/view?usp=sharing"/>
    <hyperlink ref="O12" r:id="rId92" display="https://drive.google.com/file/d/1IIfQfdQ1Ucj50VKGoMIWSMAnVoLM_lNM/view?usp=sharing"/>
    <hyperlink ref="N13" r:id="rId93" display="https://drive.google.com/file/d/1I2z5eASFgr1jH_yLzKgv-ModOsvC65xv/view?usp=sharing"/>
    <hyperlink ref="O13" r:id="rId94" display="https://drive.google.com/file/d/13-ll5yGPDk191dow7LuFpPoBsJB0N0mE/view?usp=sharing"/>
    <hyperlink ref="N14" r:id="rId95" display="https://drive.google.com/file/d/1cXt5TNXtiMZNN96VtkNcjOEgwti7EZWa/view?usp=sharing"/>
    <hyperlink ref="O14" r:id="rId96" display="https://drive.google.com/file/d/1XnSDd1tFltb5XhgjtoKZ2S7v77w3oyW7/view?usp=sharing"/>
    <hyperlink ref="N15" r:id="rId97" display="https://drive.google.com/file/d/1Jz_z-VnNxy2tZtjkLv1hjKic3MtVYuHk/view?usp=sharing"/>
    <hyperlink ref="O15" r:id="rId98" display="https://drive.google.com/file/d/1s7qHOZl5a_4ysS-_uuagT10kAgxlTe6P/view?usp=sharing"/>
    <hyperlink ref="N16" r:id="rId99" display="https://drive.google.com/file/d/1O3EPjZGd8tACCvauYWTvize0iEYlm1be/view?usp=sharing"/>
    <hyperlink ref="O16" r:id="rId100" display="https://drive.google.com/file/d/1HDBQx2lF2ah18VEtL9JZiOEvkVbpIEVi/view?usp=sharing"/>
    <hyperlink ref="N18" r:id="rId101" display="https://drive.google.com/file/d/1Xmd1-Qv1Zjq8j0UjF3xNUFhzEWkttJ2K/view?usp=sharing"/>
    <hyperlink ref="O18" r:id="rId102" display="https://drive.google.com/file/d/1smS7dOgSz-dJtcowcMyardCA1LGvtt8U/view?usp=sharing"/>
    <hyperlink ref="N20" r:id="rId103" display="https://drive.google.com/file/d/1zxd4Hs0WfFDdO7Pimp9P_59CaXJzMujO/view?usp=sharing"/>
    <hyperlink ref="O20" r:id="rId104" display="https://drive.google.com/file/d/1JRJLiQchSQo6-Q0_2gmcdbe7UF0niQkm/view?usp=sharing"/>
  </hyperlinks>
  <pageMargins left="0.7" right="0.7" top="0.75" bottom="0.75" header="0.3" footer="0.3"/>
  <pageSetup orientation="portrait" r:id="rId1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Gentrit Dragaqina</dc:creator>
  <cp:lastModifiedBy>Gentrit Dragaqina</cp:lastModifiedBy>
  <dcterms:created xsi:type="dcterms:W3CDTF">2022-04-05T07:56:44Z</dcterms:created>
  <dcterms:modified xsi:type="dcterms:W3CDTF">2022-06-21T13:10:34Z</dcterms:modified>
</cp:coreProperties>
</file>